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435" activeTab="6"/>
  </bookViews>
  <sheets>
    <sheet name="Struktur Kurikulum" sheetId="3" r:id="rId1"/>
    <sheet name="Distribusi SKK Mapel" sheetId="2" r:id="rId2"/>
    <sheet name="Konversi JPL" sheetId="4" r:id="rId3"/>
    <sheet name="Sheet1" sheetId="5" r:id="rId4"/>
    <sheet name="Konversi 2" sheetId="6" r:id="rId5"/>
    <sheet name="Jadwal" sheetId="7" r:id="rId6"/>
    <sheet name="TM TT M" sheetId="8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8" i="8" l="1"/>
  <c r="X35" i="8"/>
  <c r="X31" i="8" s="1"/>
  <c r="T35" i="8"/>
  <c r="AB35" i="8" s="1"/>
  <c r="AB31" i="8" s="1"/>
  <c r="O35" i="8"/>
  <c r="S35" i="8" s="1"/>
  <c r="K35" i="8"/>
  <c r="G35" i="8"/>
  <c r="X34" i="8"/>
  <c r="T34" i="8"/>
  <c r="AB34" i="8" s="1"/>
  <c r="O34" i="8"/>
  <c r="K34" i="8"/>
  <c r="S34" i="8" s="1"/>
  <c r="G34" i="8"/>
  <c r="AB32" i="8"/>
  <c r="X32" i="8"/>
  <c r="T32" i="8"/>
  <c r="S32" i="8"/>
  <c r="S31" i="8" s="1"/>
  <c r="O32" i="8"/>
  <c r="K32" i="8"/>
  <c r="K31" i="8" s="1"/>
  <c r="G32" i="8"/>
  <c r="AA31" i="8"/>
  <c r="AA40" i="8" s="1"/>
  <c r="Z31" i="8"/>
  <c r="Y31" i="8"/>
  <c r="W31" i="8"/>
  <c r="V31" i="8"/>
  <c r="V38" i="8" s="1"/>
  <c r="U31" i="8"/>
  <c r="U40" i="8" s="1"/>
  <c r="T31" i="8"/>
  <c r="R31" i="8"/>
  <c r="Q31" i="8"/>
  <c r="P31" i="8"/>
  <c r="P40" i="8" s="1"/>
  <c r="O31" i="8"/>
  <c r="N31" i="8"/>
  <c r="M31" i="8"/>
  <c r="L31" i="8"/>
  <c r="L40" i="8" s="1"/>
  <c r="J31" i="8"/>
  <c r="J38" i="8" s="1"/>
  <c r="I31" i="8"/>
  <c r="H31" i="8"/>
  <c r="H39" i="8" s="1"/>
  <c r="G31" i="8"/>
  <c r="F31" i="8"/>
  <c r="E31" i="8"/>
  <c r="D31" i="8"/>
  <c r="D39" i="8" s="1"/>
  <c r="C31" i="8"/>
  <c r="X30" i="8"/>
  <c r="T30" i="8"/>
  <c r="AB30" i="8" s="1"/>
  <c r="O30" i="8"/>
  <c r="S30" i="8" s="1"/>
  <c r="K30" i="8"/>
  <c r="G30" i="8"/>
  <c r="C30" i="8"/>
  <c r="X29" i="8"/>
  <c r="T29" i="8"/>
  <c r="AB29" i="8" s="1"/>
  <c r="O29" i="8"/>
  <c r="K29" i="8"/>
  <c r="S29" i="8" s="1"/>
  <c r="G29" i="8"/>
  <c r="C29" i="8"/>
  <c r="X28" i="8"/>
  <c r="T28" i="8"/>
  <c r="AB28" i="8" s="1"/>
  <c r="S28" i="8"/>
  <c r="O28" i="8"/>
  <c r="K28" i="8"/>
  <c r="K26" i="8" s="1"/>
  <c r="G28" i="8"/>
  <c r="C28" i="8"/>
  <c r="X27" i="8"/>
  <c r="T27" i="8"/>
  <c r="AB27" i="8" s="1"/>
  <c r="O27" i="8"/>
  <c r="O26" i="8" s="1"/>
  <c r="K27" i="8"/>
  <c r="G27" i="8"/>
  <c r="G26" i="8" s="1"/>
  <c r="C27" i="8"/>
  <c r="S27" i="8" s="1"/>
  <c r="AA26" i="8"/>
  <c r="Z26" i="8"/>
  <c r="Y26" i="8"/>
  <c r="W26" i="8"/>
  <c r="V26" i="8"/>
  <c r="U26" i="8"/>
  <c r="R26" i="8"/>
  <c r="Q26" i="8"/>
  <c r="P26" i="8"/>
  <c r="N26" i="8"/>
  <c r="M26" i="8"/>
  <c r="L26" i="8"/>
  <c r="J26" i="8"/>
  <c r="I26" i="8"/>
  <c r="H26" i="8"/>
  <c r="F26" i="8"/>
  <c r="E26" i="8"/>
  <c r="C26" i="8"/>
  <c r="X25" i="8"/>
  <c r="T25" i="8"/>
  <c r="AB25" i="8" s="1"/>
  <c r="O25" i="8"/>
  <c r="K25" i="8"/>
  <c r="G25" i="8"/>
  <c r="C25" i="8"/>
  <c r="S25" i="8" s="1"/>
  <c r="X24" i="8"/>
  <c r="T24" i="8"/>
  <c r="AB24" i="8" s="1"/>
  <c r="O24" i="8"/>
  <c r="K24" i="8"/>
  <c r="G24" i="8"/>
  <c r="C24" i="8"/>
  <c r="S24" i="8" s="1"/>
  <c r="X23" i="8"/>
  <c r="T23" i="8"/>
  <c r="AB23" i="8" s="1"/>
  <c r="O23" i="8"/>
  <c r="K23" i="8"/>
  <c r="G23" i="8"/>
  <c r="C23" i="8"/>
  <c r="S23" i="8" s="1"/>
  <c r="X22" i="8"/>
  <c r="X21" i="8" s="1"/>
  <c r="T22" i="8"/>
  <c r="AB22" i="8" s="1"/>
  <c r="AB21" i="8" s="1"/>
  <c r="O22" i="8"/>
  <c r="K22" i="8"/>
  <c r="G22" i="8"/>
  <c r="C22" i="8"/>
  <c r="C21" i="8" s="1"/>
  <c r="AA21" i="8"/>
  <c r="Z21" i="8"/>
  <c r="Y21" i="8"/>
  <c r="W21" i="8"/>
  <c r="V21" i="8"/>
  <c r="U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X20" i="8"/>
  <c r="T20" i="8"/>
  <c r="O20" i="8"/>
  <c r="K20" i="8"/>
  <c r="G20" i="8"/>
  <c r="C20" i="8"/>
  <c r="X19" i="8"/>
  <c r="AB19" i="8" s="1"/>
  <c r="T19" i="8"/>
  <c r="O19" i="8"/>
  <c r="K19" i="8"/>
  <c r="G19" i="8"/>
  <c r="C19" i="8"/>
  <c r="X18" i="8"/>
  <c r="AB18" i="8" s="1"/>
  <c r="T18" i="8"/>
  <c r="O18" i="8"/>
  <c r="O16" i="8" s="1"/>
  <c r="K18" i="8"/>
  <c r="G18" i="8"/>
  <c r="C18" i="8"/>
  <c r="X17" i="8"/>
  <c r="T17" i="8"/>
  <c r="O17" i="8"/>
  <c r="K17" i="8"/>
  <c r="G17" i="8"/>
  <c r="G16" i="8" s="1"/>
  <c r="C17" i="8"/>
  <c r="C16" i="8" s="1"/>
  <c r="AA16" i="8"/>
  <c r="Z16" i="8"/>
  <c r="Y16" i="8"/>
  <c r="W16" i="8"/>
  <c r="V16" i="8"/>
  <c r="U16" i="8"/>
  <c r="T16" i="8"/>
  <c r="R16" i="8"/>
  <c r="Q16" i="8"/>
  <c r="P16" i="8"/>
  <c r="N16" i="8"/>
  <c r="M16" i="8"/>
  <c r="L16" i="8"/>
  <c r="L38" i="8" s="1"/>
  <c r="K16" i="8"/>
  <c r="J16" i="8"/>
  <c r="I16" i="8"/>
  <c r="H16" i="8"/>
  <c r="F16" i="8"/>
  <c r="E16" i="8"/>
  <c r="D16" i="8"/>
  <c r="X15" i="8"/>
  <c r="T15" i="8"/>
  <c r="AB15" i="8" s="1"/>
  <c r="O15" i="8"/>
  <c r="K15" i="8"/>
  <c r="G15" i="8"/>
  <c r="C15" i="8"/>
  <c r="X14" i="8"/>
  <c r="T14" i="8"/>
  <c r="AB14" i="8" s="1"/>
  <c r="O14" i="8"/>
  <c r="K14" i="8"/>
  <c r="G14" i="8"/>
  <c r="C14" i="8"/>
  <c r="X13" i="8"/>
  <c r="T13" i="8"/>
  <c r="O13" i="8"/>
  <c r="K13" i="8"/>
  <c r="G13" i="8"/>
  <c r="C13" i="8"/>
  <c r="X12" i="8"/>
  <c r="T12" i="8"/>
  <c r="O12" i="8"/>
  <c r="K12" i="8"/>
  <c r="G12" i="8"/>
  <c r="C12" i="8"/>
  <c r="X11" i="8"/>
  <c r="T11" i="8"/>
  <c r="O11" i="8"/>
  <c r="K11" i="8"/>
  <c r="G11" i="8"/>
  <c r="C11" i="8"/>
  <c r="X10" i="8"/>
  <c r="T10" i="8"/>
  <c r="AB10" i="8" s="1"/>
  <c r="O10" i="8"/>
  <c r="K10" i="8"/>
  <c r="K9" i="8" s="1"/>
  <c r="G10" i="8"/>
  <c r="C10" i="8"/>
  <c r="AA9" i="8"/>
  <c r="AA39" i="8" s="1"/>
  <c r="Z9" i="8"/>
  <c r="Y9" i="8"/>
  <c r="W9" i="8"/>
  <c r="V9" i="8"/>
  <c r="U9" i="8"/>
  <c r="U38" i="8" s="1"/>
  <c r="R9" i="8"/>
  <c r="R38" i="8" s="1"/>
  <c r="Q9" i="8"/>
  <c r="P9" i="8"/>
  <c r="P39" i="8" s="1"/>
  <c r="N9" i="8"/>
  <c r="M9" i="8"/>
  <c r="L9" i="8"/>
  <c r="J9" i="8"/>
  <c r="I9" i="8"/>
  <c r="H9" i="8"/>
  <c r="F9" i="8"/>
  <c r="E9" i="8"/>
  <c r="D9" i="8"/>
  <c r="D40" i="8" s="1"/>
  <c r="AB12" i="8" l="1"/>
  <c r="AB11" i="8"/>
  <c r="T9" i="8"/>
  <c r="T36" i="8" s="1"/>
  <c r="X9" i="8"/>
  <c r="C9" i="8"/>
  <c r="C36" i="8" s="1"/>
  <c r="G9" i="8"/>
  <c r="G36" i="8" s="1"/>
  <c r="S20" i="8"/>
  <c r="O9" i="8"/>
  <c r="S9" i="8" s="1"/>
  <c r="AB13" i="8"/>
  <c r="S15" i="8"/>
  <c r="S14" i="8"/>
  <c r="S19" i="8"/>
  <c r="X26" i="8"/>
  <c r="S13" i="8"/>
  <c r="AB17" i="8"/>
  <c r="S22" i="8"/>
  <c r="S21" i="8" s="1"/>
  <c r="S12" i="8"/>
  <c r="S18" i="8"/>
  <c r="S26" i="8"/>
  <c r="S11" i="8"/>
  <c r="AB20" i="8"/>
  <c r="AB16" i="8" s="1"/>
  <c r="T26" i="8"/>
  <c r="S17" i="8"/>
  <c r="T21" i="8"/>
  <c r="K36" i="8"/>
  <c r="Z40" i="8"/>
  <c r="Y40" i="8"/>
  <c r="Z39" i="8"/>
  <c r="W40" i="8"/>
  <c r="R39" i="8"/>
  <c r="Q39" i="8"/>
  <c r="N40" i="8"/>
  <c r="M40" i="8"/>
  <c r="M39" i="8"/>
  <c r="F40" i="8"/>
  <c r="E40" i="8"/>
  <c r="F39" i="8"/>
  <c r="E39" i="8"/>
  <c r="H38" i="8"/>
  <c r="I38" i="8"/>
  <c r="S16" i="8"/>
  <c r="AB26" i="8"/>
  <c r="Q40" i="8"/>
  <c r="S10" i="8"/>
  <c r="M38" i="8"/>
  <c r="Y38" i="8"/>
  <c r="J39" i="8"/>
  <c r="V39" i="8"/>
  <c r="H40" i="8"/>
  <c r="R40" i="8"/>
  <c r="X16" i="8"/>
  <c r="D38" i="8"/>
  <c r="N38" i="8"/>
  <c r="Z38" i="8"/>
  <c r="L39" i="8"/>
  <c r="W39" i="8"/>
  <c r="I40" i="8"/>
  <c r="U39" i="8"/>
  <c r="E38" i="8"/>
  <c r="P38" i="8"/>
  <c r="AA38" i="8"/>
  <c r="Y39" i="8"/>
  <c r="J40" i="8"/>
  <c r="V40" i="8"/>
  <c r="I39" i="8"/>
  <c r="F38" i="8"/>
  <c r="Q38" i="8"/>
  <c r="N39" i="8"/>
  <c r="X35" i="6"/>
  <c r="T35" i="6"/>
  <c r="O35" i="6"/>
  <c r="K35" i="6"/>
  <c r="S35" i="6" s="1"/>
  <c r="G35" i="6"/>
  <c r="X34" i="6"/>
  <c r="T34" i="6"/>
  <c r="AB34" i="6" s="1"/>
  <c r="O34" i="6"/>
  <c r="K34" i="6"/>
  <c r="G34" i="6"/>
  <c r="S34" i="6" s="1"/>
  <c r="X32" i="6"/>
  <c r="X31" i="6" s="1"/>
  <c r="T32" i="6"/>
  <c r="T31" i="6" s="1"/>
  <c r="O32" i="6"/>
  <c r="O31" i="6" s="1"/>
  <c r="K32" i="6"/>
  <c r="G32" i="6"/>
  <c r="G31" i="6" s="1"/>
  <c r="AA31" i="6"/>
  <c r="Z31" i="6"/>
  <c r="Y31" i="6"/>
  <c r="W31" i="6"/>
  <c r="V31" i="6"/>
  <c r="U31" i="6"/>
  <c r="R31" i="6"/>
  <c r="Q31" i="6"/>
  <c r="P31" i="6"/>
  <c r="N31" i="6"/>
  <c r="M31" i="6"/>
  <c r="L31" i="6"/>
  <c r="J31" i="6"/>
  <c r="I31" i="6"/>
  <c r="H31" i="6"/>
  <c r="F31" i="6"/>
  <c r="E31" i="6"/>
  <c r="D31" i="6"/>
  <c r="C31" i="6"/>
  <c r="X30" i="6"/>
  <c r="T30" i="6"/>
  <c r="O30" i="6"/>
  <c r="K30" i="6"/>
  <c r="G30" i="6"/>
  <c r="C30" i="6"/>
  <c r="X29" i="6"/>
  <c r="T29" i="6"/>
  <c r="O29" i="6"/>
  <c r="K29" i="6"/>
  <c r="G29" i="6"/>
  <c r="C29" i="6"/>
  <c r="X28" i="6"/>
  <c r="T28" i="6"/>
  <c r="AB28" i="6" s="1"/>
  <c r="O28" i="6"/>
  <c r="K28" i="6"/>
  <c r="G28" i="6"/>
  <c r="C28" i="6"/>
  <c r="X27" i="6"/>
  <c r="T27" i="6"/>
  <c r="O27" i="6"/>
  <c r="K27" i="6"/>
  <c r="G27" i="6"/>
  <c r="C27" i="6"/>
  <c r="AA26" i="6"/>
  <c r="Z26" i="6"/>
  <c r="Y26" i="6"/>
  <c r="W26" i="6"/>
  <c r="V26" i="6"/>
  <c r="U26" i="6"/>
  <c r="R26" i="6"/>
  <c r="Q26" i="6"/>
  <c r="P26" i="6"/>
  <c r="N26" i="6"/>
  <c r="M26" i="6"/>
  <c r="L26" i="6"/>
  <c r="J26" i="6"/>
  <c r="I26" i="6"/>
  <c r="H26" i="6"/>
  <c r="F26" i="6"/>
  <c r="E26" i="6"/>
  <c r="X25" i="6"/>
  <c r="T25" i="6"/>
  <c r="O25" i="6"/>
  <c r="K25" i="6"/>
  <c r="G25" i="6"/>
  <c r="C25" i="6"/>
  <c r="X24" i="6"/>
  <c r="T24" i="6"/>
  <c r="O24" i="6"/>
  <c r="K24" i="6"/>
  <c r="G24" i="6"/>
  <c r="C24" i="6"/>
  <c r="X23" i="6"/>
  <c r="T23" i="6"/>
  <c r="O23" i="6"/>
  <c r="K23" i="6"/>
  <c r="G23" i="6"/>
  <c r="C23" i="6"/>
  <c r="X22" i="6"/>
  <c r="T22" i="6"/>
  <c r="O22" i="6"/>
  <c r="K22" i="6"/>
  <c r="G22" i="6"/>
  <c r="C22" i="6"/>
  <c r="AA21" i="6"/>
  <c r="Z21" i="6"/>
  <c r="Y21" i="6"/>
  <c r="W21" i="6"/>
  <c r="V21" i="6"/>
  <c r="U21" i="6"/>
  <c r="R21" i="6"/>
  <c r="Q21" i="6"/>
  <c r="P21" i="6"/>
  <c r="N21" i="6"/>
  <c r="M21" i="6"/>
  <c r="L21" i="6"/>
  <c r="J21" i="6"/>
  <c r="I21" i="6"/>
  <c r="H21" i="6"/>
  <c r="F21" i="6"/>
  <c r="E21" i="6"/>
  <c r="D21" i="6"/>
  <c r="X20" i="6"/>
  <c r="T20" i="6"/>
  <c r="AB20" i="6" s="1"/>
  <c r="O20" i="6"/>
  <c r="K20" i="6"/>
  <c r="G20" i="6"/>
  <c r="C20" i="6"/>
  <c r="X19" i="6"/>
  <c r="T19" i="6"/>
  <c r="O19" i="6"/>
  <c r="K19" i="6"/>
  <c r="G19" i="6"/>
  <c r="C19" i="6"/>
  <c r="X18" i="6"/>
  <c r="T18" i="6"/>
  <c r="O18" i="6"/>
  <c r="K18" i="6"/>
  <c r="G18" i="6"/>
  <c r="C18" i="6"/>
  <c r="X17" i="6"/>
  <c r="T17" i="6"/>
  <c r="O17" i="6"/>
  <c r="K17" i="6"/>
  <c r="G17" i="6"/>
  <c r="C17" i="6"/>
  <c r="AA16" i="6"/>
  <c r="Z16" i="6"/>
  <c r="Y16" i="6"/>
  <c r="W16" i="6"/>
  <c r="V16" i="6"/>
  <c r="U16" i="6"/>
  <c r="R16" i="6"/>
  <c r="Q16" i="6"/>
  <c r="P16" i="6"/>
  <c r="N16" i="6"/>
  <c r="M16" i="6"/>
  <c r="L16" i="6"/>
  <c r="J16" i="6"/>
  <c r="I16" i="6"/>
  <c r="H16" i="6"/>
  <c r="F16" i="6"/>
  <c r="E16" i="6"/>
  <c r="D16" i="6"/>
  <c r="X15" i="6"/>
  <c r="T15" i="6"/>
  <c r="O15" i="6"/>
  <c r="K15" i="6"/>
  <c r="G15" i="6"/>
  <c r="C15" i="6"/>
  <c r="X14" i="6"/>
  <c r="T14" i="6"/>
  <c r="O14" i="6"/>
  <c r="K14" i="6"/>
  <c r="G14" i="6"/>
  <c r="C14" i="6"/>
  <c r="X13" i="6"/>
  <c r="T13" i="6"/>
  <c r="O13" i="6"/>
  <c r="K13" i="6"/>
  <c r="G13" i="6"/>
  <c r="C13" i="6"/>
  <c r="X12" i="6"/>
  <c r="T12" i="6"/>
  <c r="O12" i="6"/>
  <c r="K12" i="6"/>
  <c r="G12" i="6"/>
  <c r="C12" i="6"/>
  <c r="X11" i="6"/>
  <c r="T11" i="6"/>
  <c r="O11" i="6"/>
  <c r="K11" i="6"/>
  <c r="G11" i="6"/>
  <c r="C11" i="6"/>
  <c r="X10" i="6"/>
  <c r="T10" i="6"/>
  <c r="O10" i="6"/>
  <c r="K10" i="6"/>
  <c r="G10" i="6"/>
  <c r="C10" i="6"/>
  <c r="AA9" i="6"/>
  <c r="Z9" i="6"/>
  <c r="Z40" i="6" s="1"/>
  <c r="Y9" i="6"/>
  <c r="W9" i="6"/>
  <c r="V9" i="6"/>
  <c r="U9" i="6"/>
  <c r="R9" i="6"/>
  <c r="Q9" i="6"/>
  <c r="P9" i="6"/>
  <c r="N9" i="6"/>
  <c r="M9" i="6"/>
  <c r="L9" i="6"/>
  <c r="J9" i="6"/>
  <c r="I9" i="6"/>
  <c r="H9" i="6"/>
  <c r="F9" i="6"/>
  <c r="F40" i="6" s="1"/>
  <c r="E9" i="6"/>
  <c r="D9" i="6"/>
  <c r="X32" i="4"/>
  <c r="X35" i="4"/>
  <c r="X34" i="4"/>
  <c r="X30" i="4"/>
  <c r="X29" i="4"/>
  <c r="X28" i="4"/>
  <c r="X27" i="4"/>
  <c r="X25" i="4"/>
  <c r="X24" i="4"/>
  <c r="X23" i="4"/>
  <c r="X22" i="4"/>
  <c r="X20" i="4"/>
  <c r="X19" i="4"/>
  <c r="X18" i="4"/>
  <c r="X17" i="4"/>
  <c r="X15" i="4"/>
  <c r="X14" i="4"/>
  <c r="X13" i="4"/>
  <c r="X12" i="4"/>
  <c r="X11" i="4"/>
  <c r="X10" i="4"/>
  <c r="T35" i="4"/>
  <c r="T34" i="4"/>
  <c r="AB34" i="4" s="1"/>
  <c r="T32" i="4"/>
  <c r="T30" i="4"/>
  <c r="T29" i="4"/>
  <c r="T28" i="4"/>
  <c r="T27" i="4"/>
  <c r="T25" i="4"/>
  <c r="T24" i="4"/>
  <c r="T23" i="4"/>
  <c r="T22" i="4"/>
  <c r="T20" i="4"/>
  <c r="T19" i="4"/>
  <c r="T18" i="4"/>
  <c r="T17" i="4"/>
  <c r="T15" i="4"/>
  <c r="T14" i="4"/>
  <c r="T13" i="4"/>
  <c r="T12" i="4"/>
  <c r="T11" i="4"/>
  <c r="T10" i="4"/>
  <c r="O35" i="4"/>
  <c r="O34" i="4"/>
  <c r="O32" i="4"/>
  <c r="O30" i="4"/>
  <c r="O29" i="4"/>
  <c r="O28" i="4"/>
  <c r="O27" i="4"/>
  <c r="O25" i="4"/>
  <c r="O24" i="4"/>
  <c r="O23" i="4"/>
  <c r="O22" i="4"/>
  <c r="O20" i="4"/>
  <c r="O19" i="4"/>
  <c r="O18" i="4"/>
  <c r="O17" i="4"/>
  <c r="O15" i="4"/>
  <c r="O14" i="4"/>
  <c r="O13" i="4"/>
  <c r="O12" i="4"/>
  <c r="O11" i="4"/>
  <c r="O10" i="4"/>
  <c r="K35" i="4"/>
  <c r="K34" i="4"/>
  <c r="K32" i="4"/>
  <c r="K30" i="4"/>
  <c r="K29" i="4"/>
  <c r="K28" i="4"/>
  <c r="K27" i="4"/>
  <c r="K25" i="4"/>
  <c r="K24" i="4"/>
  <c r="K23" i="4"/>
  <c r="K22" i="4"/>
  <c r="K20" i="4"/>
  <c r="K19" i="4"/>
  <c r="K18" i="4"/>
  <c r="K17" i="4"/>
  <c r="K15" i="4"/>
  <c r="K14" i="4"/>
  <c r="K13" i="4"/>
  <c r="K12" i="4"/>
  <c r="K11" i="4"/>
  <c r="K10" i="4"/>
  <c r="G35" i="4"/>
  <c r="G34" i="4"/>
  <c r="S34" i="4" s="1"/>
  <c r="G32" i="4"/>
  <c r="G30" i="4"/>
  <c r="G29" i="4"/>
  <c r="G28" i="4"/>
  <c r="G27" i="4"/>
  <c r="G25" i="4"/>
  <c r="G24" i="4"/>
  <c r="G23" i="4"/>
  <c r="G22" i="4"/>
  <c r="G20" i="4"/>
  <c r="G19" i="4"/>
  <c r="G18" i="4"/>
  <c r="G17" i="4"/>
  <c r="G15" i="4"/>
  <c r="G14" i="4"/>
  <c r="G13" i="4"/>
  <c r="G12" i="4"/>
  <c r="G11" i="4"/>
  <c r="G10" i="4"/>
  <c r="C30" i="4"/>
  <c r="C29" i="4"/>
  <c r="C28" i="4"/>
  <c r="C27" i="4"/>
  <c r="C25" i="4"/>
  <c r="C24" i="4"/>
  <c r="C23" i="4"/>
  <c r="C22" i="4"/>
  <c r="C20" i="4"/>
  <c r="C19" i="4"/>
  <c r="C18" i="4"/>
  <c r="C17" i="4"/>
  <c r="C15" i="4"/>
  <c r="C14" i="4"/>
  <c r="C13" i="4"/>
  <c r="C12" i="4"/>
  <c r="C11" i="4"/>
  <c r="C10" i="4"/>
  <c r="AB9" i="8" l="1"/>
  <c r="X36" i="8"/>
  <c r="AB36" i="8" s="1"/>
  <c r="AB13" i="6"/>
  <c r="O36" i="8"/>
  <c r="S36" i="8"/>
  <c r="AD31" i="8" s="1"/>
  <c r="X21" i="6"/>
  <c r="K26" i="6"/>
  <c r="S30" i="6"/>
  <c r="D38" i="6"/>
  <c r="N38" i="6"/>
  <c r="K16" i="6"/>
  <c r="T21" i="6"/>
  <c r="S24" i="6"/>
  <c r="AB24" i="6"/>
  <c r="X16" i="6"/>
  <c r="C21" i="6"/>
  <c r="K21" i="6"/>
  <c r="G16" i="6"/>
  <c r="S22" i="6"/>
  <c r="AB17" i="6"/>
  <c r="C16" i="6"/>
  <c r="AB23" i="6"/>
  <c r="G26" i="6"/>
  <c r="O26" i="6"/>
  <c r="K9" i="6"/>
  <c r="C9" i="6"/>
  <c r="X9" i="6"/>
  <c r="AB12" i="6"/>
  <c r="AB11" i="6"/>
  <c r="AB15" i="6"/>
  <c r="T16" i="6"/>
  <c r="AB19" i="6"/>
  <c r="S28" i="6"/>
  <c r="AB30" i="6"/>
  <c r="D40" i="6"/>
  <c r="T9" i="6"/>
  <c r="S12" i="6"/>
  <c r="AB14" i="6"/>
  <c r="L38" i="6"/>
  <c r="AB18" i="6"/>
  <c r="AB16" i="6" s="1"/>
  <c r="S20" i="6"/>
  <c r="C26" i="6"/>
  <c r="K31" i="6"/>
  <c r="S32" i="6"/>
  <c r="S31" i="6" s="1"/>
  <c r="O16" i="6"/>
  <c r="AB25" i="6"/>
  <c r="T26" i="6"/>
  <c r="S10" i="6"/>
  <c r="S14" i="6"/>
  <c r="Z38" i="6"/>
  <c r="S18" i="6"/>
  <c r="S29" i="6"/>
  <c r="X26" i="6"/>
  <c r="N40" i="6"/>
  <c r="L40" i="6"/>
  <c r="AB10" i="6"/>
  <c r="D39" i="6"/>
  <c r="F39" i="6"/>
  <c r="AB22" i="6"/>
  <c r="S27" i="6"/>
  <c r="E40" i="6"/>
  <c r="E39" i="6"/>
  <c r="E38" i="6"/>
  <c r="I40" i="6"/>
  <c r="I39" i="6"/>
  <c r="M40" i="6"/>
  <c r="M39" i="6"/>
  <c r="M38" i="6"/>
  <c r="Q40" i="6"/>
  <c r="Q39" i="6"/>
  <c r="U40" i="6"/>
  <c r="U39" i="6"/>
  <c r="W40" i="6"/>
  <c r="W39" i="6"/>
  <c r="F38" i="6"/>
  <c r="Q38" i="6"/>
  <c r="W38" i="6"/>
  <c r="G9" i="6"/>
  <c r="O9" i="6"/>
  <c r="S11" i="6"/>
  <c r="S13" i="6"/>
  <c r="S15" i="6"/>
  <c r="S17" i="6"/>
  <c r="S19" i="6"/>
  <c r="L39" i="6"/>
  <c r="N39" i="6"/>
  <c r="Z39" i="6"/>
  <c r="G21" i="6"/>
  <c r="O21" i="6"/>
  <c r="S23" i="6"/>
  <c r="S25" i="6"/>
  <c r="AB27" i="6"/>
  <c r="AB29" i="6"/>
  <c r="H40" i="6"/>
  <c r="J40" i="6"/>
  <c r="P40" i="6"/>
  <c r="R40" i="6"/>
  <c r="V40" i="6"/>
  <c r="Y40" i="6"/>
  <c r="Y39" i="6"/>
  <c r="Y38" i="6"/>
  <c r="AA40" i="6"/>
  <c r="AA39" i="6"/>
  <c r="AA38" i="6"/>
  <c r="AB32" i="6"/>
  <c r="AB35" i="6"/>
  <c r="I38" i="6"/>
  <c r="U38" i="6"/>
  <c r="H38" i="6"/>
  <c r="J38" i="6"/>
  <c r="P38" i="6"/>
  <c r="R38" i="6"/>
  <c r="V38" i="6"/>
  <c r="H39" i="6"/>
  <c r="J39" i="6"/>
  <c r="P39" i="6"/>
  <c r="R39" i="6"/>
  <c r="V39" i="6"/>
  <c r="J33" i="5"/>
  <c r="G33" i="5"/>
  <c r="J32" i="5"/>
  <c r="G32" i="5"/>
  <c r="J30" i="5"/>
  <c r="G30" i="5"/>
  <c r="G29" i="5" s="1"/>
  <c r="I29" i="5"/>
  <c r="H29" i="5"/>
  <c r="F29" i="5"/>
  <c r="E29" i="5"/>
  <c r="D29" i="5"/>
  <c r="C29" i="5"/>
  <c r="J28" i="5"/>
  <c r="G28" i="5"/>
  <c r="J27" i="5"/>
  <c r="G27" i="5"/>
  <c r="J26" i="5"/>
  <c r="G26" i="5"/>
  <c r="J25" i="5"/>
  <c r="G25" i="5"/>
  <c r="I24" i="5"/>
  <c r="H24" i="5"/>
  <c r="F24" i="5"/>
  <c r="E24" i="5"/>
  <c r="D24" i="5"/>
  <c r="C24" i="5"/>
  <c r="J23" i="5"/>
  <c r="G23" i="5"/>
  <c r="J22" i="5"/>
  <c r="G22" i="5"/>
  <c r="J21" i="5"/>
  <c r="G21" i="5"/>
  <c r="J20" i="5"/>
  <c r="G20" i="5"/>
  <c r="I19" i="5"/>
  <c r="H19" i="5"/>
  <c r="F19" i="5"/>
  <c r="E19" i="5"/>
  <c r="D19" i="5"/>
  <c r="C19" i="5"/>
  <c r="J18" i="5"/>
  <c r="G18" i="5"/>
  <c r="J17" i="5"/>
  <c r="G17" i="5"/>
  <c r="J16" i="5"/>
  <c r="G16" i="5"/>
  <c r="J15" i="5"/>
  <c r="G15" i="5"/>
  <c r="I14" i="5"/>
  <c r="H14" i="5"/>
  <c r="F14" i="5"/>
  <c r="E14" i="5"/>
  <c r="D14" i="5"/>
  <c r="C14" i="5"/>
  <c r="J13" i="5"/>
  <c r="G13" i="5"/>
  <c r="J12" i="5"/>
  <c r="G12" i="5"/>
  <c r="J11" i="5"/>
  <c r="G11" i="5"/>
  <c r="J10" i="5"/>
  <c r="G10" i="5"/>
  <c r="J9" i="5"/>
  <c r="G9" i="5"/>
  <c r="J8" i="5"/>
  <c r="G8" i="5"/>
  <c r="I7" i="5"/>
  <c r="H7" i="5"/>
  <c r="F7" i="5"/>
  <c r="E7" i="5"/>
  <c r="D7" i="5"/>
  <c r="C7" i="5"/>
  <c r="G36" i="6" l="1"/>
  <c r="AB9" i="6"/>
  <c r="S26" i="6"/>
  <c r="J29" i="5"/>
  <c r="C36" i="6"/>
  <c r="AB31" i="6"/>
  <c r="J7" i="5"/>
  <c r="O36" i="6"/>
  <c r="G7" i="5"/>
  <c r="AB21" i="6"/>
  <c r="X36" i="6"/>
  <c r="K36" i="6"/>
  <c r="AB26" i="6"/>
  <c r="T36" i="6"/>
  <c r="S21" i="6"/>
  <c r="S16" i="6"/>
  <c r="S9" i="6"/>
  <c r="G14" i="5"/>
  <c r="G34" i="5" s="1"/>
  <c r="G36" i="5" s="1"/>
  <c r="J14" i="5"/>
  <c r="J34" i="5" s="1"/>
  <c r="J36" i="5" s="1"/>
  <c r="G19" i="5"/>
  <c r="J19" i="5"/>
  <c r="G24" i="5"/>
  <c r="J24" i="5"/>
  <c r="I34" i="5"/>
  <c r="H34" i="5"/>
  <c r="C34" i="5"/>
  <c r="E34" i="5"/>
  <c r="D34" i="5"/>
  <c r="F34" i="5"/>
  <c r="J32" i="2"/>
  <c r="G32" i="2"/>
  <c r="I29" i="2"/>
  <c r="H29" i="2"/>
  <c r="F29" i="2"/>
  <c r="E29" i="2"/>
  <c r="D29" i="2"/>
  <c r="C29" i="2"/>
  <c r="AB36" i="6" l="1"/>
  <c r="S36" i="6"/>
  <c r="AD31" i="6" s="1"/>
  <c r="I7" i="2"/>
  <c r="R31" i="4" l="1"/>
  <c r="Q31" i="4"/>
  <c r="P31" i="4"/>
  <c r="R26" i="4"/>
  <c r="Q26" i="4"/>
  <c r="P26" i="4"/>
  <c r="R21" i="4"/>
  <c r="Q21" i="4"/>
  <c r="P21" i="4"/>
  <c r="R16" i="4"/>
  <c r="Q16" i="4"/>
  <c r="P16" i="4"/>
  <c r="AA31" i="4"/>
  <c r="Z31" i="4"/>
  <c r="Y31" i="4"/>
  <c r="X31" i="4"/>
  <c r="W31" i="4"/>
  <c r="V31" i="4"/>
  <c r="U31" i="4"/>
  <c r="T31" i="4"/>
  <c r="O31" i="4"/>
  <c r="N31" i="4"/>
  <c r="M31" i="4"/>
  <c r="L31" i="4"/>
  <c r="K31" i="4"/>
  <c r="J31" i="4"/>
  <c r="I31" i="4"/>
  <c r="H31" i="4"/>
  <c r="G31" i="4"/>
  <c r="F31" i="4"/>
  <c r="AA26" i="4"/>
  <c r="Z26" i="4"/>
  <c r="Y26" i="4"/>
  <c r="X26" i="4"/>
  <c r="W26" i="4"/>
  <c r="V26" i="4"/>
  <c r="U26" i="4"/>
  <c r="T26" i="4"/>
  <c r="O26" i="4"/>
  <c r="N26" i="4"/>
  <c r="M26" i="4"/>
  <c r="L26" i="4"/>
  <c r="K26" i="4"/>
  <c r="J26" i="4"/>
  <c r="I26" i="4"/>
  <c r="H26" i="4"/>
  <c r="G26" i="4"/>
  <c r="F26" i="4"/>
  <c r="AA21" i="4"/>
  <c r="Z21" i="4"/>
  <c r="Y21" i="4"/>
  <c r="X21" i="4"/>
  <c r="W21" i="4"/>
  <c r="V21" i="4"/>
  <c r="U21" i="4"/>
  <c r="T21" i="4"/>
  <c r="O21" i="4"/>
  <c r="N21" i="4"/>
  <c r="M21" i="4"/>
  <c r="L21" i="4"/>
  <c r="K21" i="4"/>
  <c r="J21" i="4"/>
  <c r="I21" i="4"/>
  <c r="H21" i="4"/>
  <c r="F21" i="4"/>
  <c r="AA16" i="4"/>
  <c r="Z16" i="4"/>
  <c r="Y16" i="4"/>
  <c r="X16" i="4"/>
  <c r="W16" i="4"/>
  <c r="V16" i="4"/>
  <c r="U16" i="4"/>
  <c r="T16" i="4"/>
  <c r="O16" i="4"/>
  <c r="N16" i="4"/>
  <c r="M16" i="4"/>
  <c r="L16" i="4"/>
  <c r="AA9" i="4"/>
  <c r="Z9" i="4"/>
  <c r="Y9" i="4"/>
  <c r="W9" i="4"/>
  <c r="W39" i="4" s="1"/>
  <c r="V9" i="4"/>
  <c r="U9" i="4"/>
  <c r="R9" i="4"/>
  <c r="Q9" i="4"/>
  <c r="P9" i="4"/>
  <c r="N9" i="4"/>
  <c r="M9" i="4"/>
  <c r="L9" i="4"/>
  <c r="J9" i="4"/>
  <c r="I9" i="4"/>
  <c r="H9" i="4"/>
  <c r="F9" i="4"/>
  <c r="J16" i="4"/>
  <c r="F16" i="4"/>
  <c r="I16" i="4"/>
  <c r="I38" i="4" s="1"/>
  <c r="H16" i="4"/>
  <c r="AB35" i="4"/>
  <c r="AB32" i="4"/>
  <c r="AB30" i="4"/>
  <c r="AB29" i="4"/>
  <c r="AB28" i="4"/>
  <c r="AB27" i="4"/>
  <c r="AB25" i="4"/>
  <c r="AB24" i="4"/>
  <c r="AB23" i="4"/>
  <c r="AB22" i="4"/>
  <c r="AB20" i="4"/>
  <c r="AB19" i="4"/>
  <c r="AB18" i="4"/>
  <c r="AB17" i="4"/>
  <c r="AB15" i="4"/>
  <c r="AB14" i="4"/>
  <c r="AB13" i="4"/>
  <c r="AB12" i="4"/>
  <c r="AB11" i="4"/>
  <c r="AB10" i="4"/>
  <c r="S35" i="4"/>
  <c r="S32" i="4"/>
  <c r="S30" i="4"/>
  <c r="S29" i="4"/>
  <c r="S28" i="4"/>
  <c r="S27" i="4"/>
  <c r="S25" i="4"/>
  <c r="S24" i="4"/>
  <c r="S23" i="4"/>
  <c r="S22" i="4"/>
  <c r="S20" i="4"/>
  <c r="S19" i="4"/>
  <c r="S18" i="4"/>
  <c r="S17" i="4"/>
  <c r="S15" i="4"/>
  <c r="S14" i="4"/>
  <c r="S13" i="4"/>
  <c r="S12" i="4"/>
  <c r="S11" i="4"/>
  <c r="S10" i="4"/>
  <c r="E9" i="4"/>
  <c r="D9" i="4"/>
  <c r="E16" i="4"/>
  <c r="D16" i="4"/>
  <c r="E21" i="4"/>
  <c r="D21" i="4"/>
  <c r="E26" i="4"/>
  <c r="E31" i="4"/>
  <c r="D31" i="4"/>
  <c r="C31" i="4"/>
  <c r="C26" i="4"/>
  <c r="G21" i="4"/>
  <c r="C21" i="4"/>
  <c r="K16" i="4"/>
  <c r="G16" i="4"/>
  <c r="C16" i="4"/>
  <c r="X9" i="4"/>
  <c r="T9" i="4"/>
  <c r="O9" i="4"/>
  <c r="K9" i="4"/>
  <c r="G9" i="4"/>
  <c r="C9" i="4"/>
  <c r="AB9" i="4" l="1"/>
  <c r="D39" i="4"/>
  <c r="D40" i="4"/>
  <c r="S31" i="4"/>
  <c r="AB31" i="4"/>
  <c r="H38" i="4"/>
  <c r="N39" i="4"/>
  <c r="Q39" i="4"/>
  <c r="R40" i="4"/>
  <c r="W38" i="4"/>
  <c r="H39" i="4"/>
  <c r="S26" i="4"/>
  <c r="AB16" i="4"/>
  <c r="AB21" i="4"/>
  <c r="Y39" i="4"/>
  <c r="S16" i="4"/>
  <c r="S21" i="4"/>
  <c r="AB26" i="4"/>
  <c r="P39" i="4"/>
  <c r="AA40" i="4"/>
  <c r="F38" i="4"/>
  <c r="J40" i="4"/>
  <c r="N40" i="4"/>
  <c r="L38" i="4"/>
  <c r="I39" i="4"/>
  <c r="I40" i="4"/>
  <c r="W40" i="4"/>
  <c r="Y38" i="4"/>
  <c r="J39" i="4"/>
  <c r="U40" i="4"/>
  <c r="J38" i="4"/>
  <c r="P38" i="4"/>
  <c r="F40" i="4"/>
  <c r="P40" i="4"/>
  <c r="D38" i="4"/>
  <c r="F39" i="4"/>
  <c r="V40" i="4"/>
  <c r="R38" i="4"/>
  <c r="Y40" i="4"/>
  <c r="L39" i="4"/>
  <c r="H40" i="4"/>
  <c r="L40" i="4"/>
  <c r="E39" i="4"/>
  <c r="Q40" i="4"/>
  <c r="E40" i="4"/>
  <c r="E38" i="4"/>
  <c r="Q38" i="4"/>
  <c r="R39" i="4"/>
  <c r="Z38" i="4"/>
  <c r="Z39" i="4"/>
  <c r="Z40" i="4"/>
  <c r="AA38" i="4"/>
  <c r="AA39" i="4"/>
  <c r="U38" i="4"/>
  <c r="V38" i="4"/>
  <c r="U39" i="4"/>
  <c r="V39" i="4"/>
  <c r="M39" i="4"/>
  <c r="M40" i="4"/>
  <c r="M38" i="4"/>
  <c r="N38" i="4"/>
  <c r="S9" i="4"/>
  <c r="X36" i="4"/>
  <c r="T36" i="4"/>
  <c r="O36" i="4"/>
  <c r="C36" i="4"/>
  <c r="K36" i="4"/>
  <c r="G36" i="4"/>
  <c r="AB36" i="4" l="1"/>
  <c r="S36" i="4"/>
  <c r="AD31" i="4" s="1"/>
  <c r="C7" i="2"/>
  <c r="D7" i="2"/>
  <c r="E7" i="2"/>
  <c r="F7" i="2"/>
  <c r="H7" i="2"/>
  <c r="G8" i="2"/>
  <c r="J8" i="2"/>
  <c r="G9" i="2"/>
  <c r="J9" i="2"/>
  <c r="G10" i="2"/>
  <c r="J10" i="2"/>
  <c r="G11" i="2"/>
  <c r="J11" i="2"/>
  <c r="G12" i="2"/>
  <c r="J12" i="2"/>
  <c r="G13" i="2"/>
  <c r="J13" i="2"/>
  <c r="C14" i="2"/>
  <c r="D14" i="2"/>
  <c r="E14" i="2"/>
  <c r="F14" i="2"/>
  <c r="H14" i="2"/>
  <c r="I14" i="2"/>
  <c r="G15" i="2"/>
  <c r="J15" i="2"/>
  <c r="G16" i="2"/>
  <c r="J16" i="2"/>
  <c r="G17" i="2"/>
  <c r="J17" i="2"/>
  <c r="G18" i="2"/>
  <c r="J18" i="2"/>
  <c r="J14" i="2" l="1"/>
  <c r="G14" i="2"/>
  <c r="J7" i="2"/>
  <c r="G7" i="2"/>
  <c r="D30" i="3"/>
  <c r="C30" i="3"/>
  <c r="E28" i="3"/>
  <c r="E23" i="3"/>
  <c r="E18" i="3"/>
  <c r="E13" i="3"/>
  <c r="E6" i="3"/>
  <c r="J28" i="2"/>
  <c r="G28" i="2"/>
  <c r="J27" i="2"/>
  <c r="G27" i="2"/>
  <c r="J26" i="2"/>
  <c r="G26" i="2"/>
  <c r="J25" i="2"/>
  <c r="G25" i="2"/>
  <c r="I24" i="2"/>
  <c r="H24" i="2"/>
  <c r="F24" i="2"/>
  <c r="E24" i="2"/>
  <c r="D24" i="2"/>
  <c r="C24" i="2"/>
  <c r="J23" i="2"/>
  <c r="G23" i="2"/>
  <c r="J22" i="2"/>
  <c r="G22" i="2"/>
  <c r="J21" i="2"/>
  <c r="G21" i="2"/>
  <c r="J20" i="2"/>
  <c r="G20" i="2"/>
  <c r="I19" i="2"/>
  <c r="H19" i="2"/>
  <c r="F19" i="2"/>
  <c r="E19" i="2"/>
  <c r="D19" i="2"/>
  <c r="C19" i="2"/>
  <c r="I34" i="2"/>
  <c r="H34" i="2"/>
  <c r="G19" i="2" l="1"/>
  <c r="J19" i="2"/>
  <c r="J24" i="2"/>
  <c r="E30" i="3"/>
  <c r="G24" i="2"/>
  <c r="J33" i="2"/>
  <c r="J30" i="2"/>
  <c r="F34" i="2"/>
  <c r="E34" i="2"/>
  <c r="D34" i="2"/>
  <c r="C34" i="2"/>
  <c r="G33" i="2"/>
  <c r="G30" i="2"/>
  <c r="J29" i="2" l="1"/>
  <c r="J34" i="2" s="1"/>
  <c r="J36" i="2" s="1"/>
  <c r="G29" i="2"/>
  <c r="G34" i="2"/>
  <c r="G36" i="2" s="1"/>
</calcChain>
</file>

<file path=xl/sharedStrings.xml><?xml version="1.0" encoding="utf-8"?>
<sst xmlns="http://schemas.openxmlformats.org/spreadsheetml/2006/main" count="568" uniqueCount="111">
  <si>
    <t>Mata Pelajaran</t>
  </si>
  <si>
    <t>Bobot Satuan Kredit Kompetensi (SKK)</t>
  </si>
  <si>
    <t>Jumlah</t>
  </si>
  <si>
    <t>Kelompok Umum</t>
  </si>
  <si>
    <t>1.</t>
  </si>
  <si>
    <t>Pendidikan Agama dan Budi Pekerti</t>
  </si>
  <si>
    <t>2.</t>
  </si>
  <si>
    <t>Pendidikan Pancasila dan Kewarganegaraan</t>
  </si>
  <si>
    <t>3.</t>
  </si>
  <si>
    <t>Bahasa Indonesia</t>
  </si>
  <si>
    <t>4.</t>
  </si>
  <si>
    <t>Matematika</t>
  </si>
  <si>
    <t>5.</t>
  </si>
  <si>
    <t>6.</t>
  </si>
  <si>
    <t>Kelompok Khusus</t>
  </si>
  <si>
    <t>Pemberdayaan</t>
  </si>
  <si>
    <t>7.</t>
  </si>
  <si>
    <t>8.</t>
  </si>
  <si>
    <t>9.</t>
  </si>
  <si>
    <t>Bahasa Inggris</t>
  </si>
  <si>
    <t>Distribusi SKK Tiap Semester pada Paket C Setara SMA</t>
  </si>
  <si>
    <t>Setara Kelas X</t>
  </si>
  <si>
    <t>Setara Kelas XI</t>
  </si>
  <si>
    <t>Setara Kelas XII</t>
  </si>
  <si>
    <t>Sejarah Indonesia</t>
  </si>
  <si>
    <t>Peminatan Matematika dan Ilmu Alam</t>
  </si>
  <si>
    <t>Biologi</t>
  </si>
  <si>
    <t>Fisika</t>
  </si>
  <si>
    <t>Kimia</t>
  </si>
  <si>
    <t>Peminatan Ilmu-ilmu Sosial</t>
  </si>
  <si>
    <t>10.</t>
  </si>
  <si>
    <t>11.</t>
  </si>
  <si>
    <t>12.</t>
  </si>
  <si>
    <t>13.</t>
  </si>
  <si>
    <t>14.</t>
  </si>
  <si>
    <t>Geografi</t>
  </si>
  <si>
    <t xml:space="preserve">Sejarah </t>
  </si>
  <si>
    <t>Sosiologi</t>
  </si>
  <si>
    <t>Ekonomi</t>
  </si>
  <si>
    <t>15.</t>
  </si>
  <si>
    <t>16.</t>
  </si>
  <si>
    <t>17.</t>
  </si>
  <si>
    <t>18.</t>
  </si>
  <si>
    <t>Peminatan Ilmu Bahasa dan Budaya</t>
  </si>
  <si>
    <t>Bahasa dan Sastra Indonesia</t>
  </si>
  <si>
    <t>Bahasa dan Sastra Inggris</t>
  </si>
  <si>
    <t>Antropologi</t>
  </si>
  <si>
    <t>Bahasa Asing Lain (Arab, Mandarin, Jepang, Korea, Jerman, Perancis)</t>
  </si>
  <si>
    <t>Keterampilan</t>
  </si>
  <si>
    <t>19.</t>
  </si>
  <si>
    <t>20.</t>
  </si>
  <si>
    <t>Jumlah Bobot SKK Ditempuh</t>
  </si>
  <si>
    <t>SKK</t>
  </si>
  <si>
    <t>TM</t>
  </si>
  <si>
    <t>TT</t>
  </si>
  <si>
    <t>M</t>
  </si>
  <si>
    <t>Jam Pelajaran/Minggu</t>
  </si>
  <si>
    <t>1 JPL</t>
  </si>
  <si>
    <t>2 JPL</t>
  </si>
  <si>
    <t>3 JPL</t>
  </si>
  <si>
    <t>KONVERSI SKK KE JPL</t>
  </si>
  <si>
    <t>Jumlah JPL MIA per minggu</t>
  </si>
  <si>
    <t>Jumlah JPL IIS per minggu</t>
  </si>
  <si>
    <t>Jumlah JPL IBB per minggu</t>
  </si>
  <si>
    <t>Bobot Satuan Kredit Kompetensi (SKK) dan Konversi Jam Pelajaran</t>
  </si>
  <si>
    <t>Catatan Konversi SKK ke JPL</t>
  </si>
  <si>
    <t>1 SKK tatap muka (TM )</t>
  </si>
  <si>
    <t>1 SKK tatap muka (TT)</t>
  </si>
  <si>
    <t>1 SKK tatap muka (M)</t>
  </si>
  <si>
    <t xml:space="preserve">Keterampilan </t>
  </si>
  <si>
    <t>Tingkatan 5 Setara Kelas X-XI</t>
  </si>
  <si>
    <t>Tingkatan 6 Setara Kelas XII</t>
  </si>
  <si>
    <t>PK 5.1</t>
  </si>
  <si>
    <t>PK 5.2</t>
  </si>
  <si>
    <t>PK 5.3</t>
  </si>
  <si>
    <t>PK 5.4</t>
  </si>
  <si>
    <t>PK 6.1</t>
  </si>
  <si>
    <t>PK 6.2</t>
  </si>
  <si>
    <t>Jumlah Tingkatan 5</t>
  </si>
  <si>
    <t>Jumlah Tingkatan 6</t>
  </si>
  <si>
    <t>Jumlah  SKK Tingkatan 5</t>
  </si>
  <si>
    <t>Paket Kompetensi 5.1</t>
  </si>
  <si>
    <t>Paket Kompetensi 5.2</t>
  </si>
  <si>
    <t>Paket Kompetensi 5.3</t>
  </si>
  <si>
    <t>Paket Kompetensi 5.4</t>
  </si>
  <si>
    <t>Paket Kompetensi 6.1</t>
  </si>
  <si>
    <t>Paket Kompetensi 6.2</t>
  </si>
  <si>
    <t>a. Keterampilan Wajib</t>
  </si>
  <si>
    <t>b. Keterampilan Pilihan</t>
  </si>
  <si>
    <t>Rata-rata jumlah SKK tiap paket kompetensi</t>
  </si>
  <si>
    <t>Contoh Pemetaan SKK pada Tiap Paket Kompetensi pada Paket C Setara SMA</t>
  </si>
  <si>
    <t>Contoh Pemetaan SKK dan Jam Pelajaran Tiap Paket Kompetensi pada Paket C Setara SMA</t>
  </si>
  <si>
    <t>a. Keterampilan Pilihan</t>
  </si>
  <si>
    <t>Jumlah SKK Tingkatan 6</t>
  </si>
  <si>
    <t>Waktu</t>
  </si>
  <si>
    <t>Hari</t>
  </si>
  <si>
    <t>Senin</t>
  </si>
  <si>
    <t>Selasa</t>
  </si>
  <si>
    <t>Rabu</t>
  </si>
  <si>
    <t>Kamis</t>
  </si>
  <si>
    <t>Jumat</t>
  </si>
  <si>
    <t>15.00-15.45</t>
  </si>
  <si>
    <t>15.45-16.30</t>
  </si>
  <si>
    <t>16.30-17.15</t>
  </si>
  <si>
    <t>Jadwal Pelajaran Paket C Ilmu-ilmu Sosial</t>
  </si>
  <si>
    <t>Pendidikan Agama</t>
  </si>
  <si>
    <t>PPKn</t>
  </si>
  <si>
    <t>Sejarah</t>
  </si>
  <si>
    <t>Catatan:</t>
  </si>
  <si>
    <t>Mata pelajaran Pemberdayaan Keterampilan Wajib dan Keterampilan Pilihan dilaksanakan secara blok waktu.</t>
  </si>
  <si>
    <t>PKBM Harapan Bangsa Kota Kupang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</si>
</sst>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quotePrefix="1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quotePrefix="1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Normal="100" zoomScaleSheetLayoutView="100" workbookViewId="0">
      <selection activeCell="D6" sqref="D6:D11"/>
    </sheetView>
  </sheetViews>
  <sheetFormatPr defaultRowHeight="15" x14ac:dyDescent="0.25"/>
  <cols>
    <col min="1" max="1" width="4.42578125" customWidth="1"/>
    <col min="2" max="2" width="30.28515625" customWidth="1"/>
    <col min="3" max="4" width="24.85546875" customWidth="1"/>
  </cols>
  <sheetData>
    <row r="1" spans="1:5" x14ac:dyDescent="0.25">
      <c r="A1" s="1" t="s">
        <v>20</v>
      </c>
    </row>
    <row r="3" spans="1:5" ht="15.75" customHeight="1" x14ac:dyDescent="0.25">
      <c r="A3" s="42" t="s">
        <v>0</v>
      </c>
      <c r="B3" s="42"/>
      <c r="C3" s="42" t="s">
        <v>1</v>
      </c>
      <c r="D3" s="42"/>
      <c r="E3" s="42"/>
    </row>
    <row r="4" spans="1:5" ht="35.25" customHeight="1" x14ac:dyDescent="0.25">
      <c r="A4" s="42"/>
      <c r="B4" s="42"/>
      <c r="C4" s="2" t="s">
        <v>70</v>
      </c>
      <c r="D4" s="2" t="s">
        <v>71</v>
      </c>
      <c r="E4" s="7" t="s">
        <v>2</v>
      </c>
    </row>
    <row r="5" spans="1:5" ht="15.75" x14ac:dyDescent="0.25">
      <c r="A5" s="35" t="s">
        <v>3</v>
      </c>
      <c r="B5" s="35"/>
      <c r="C5" s="6"/>
      <c r="D5" s="6"/>
      <c r="E5" s="8"/>
    </row>
    <row r="6" spans="1:5" ht="31.5" x14ac:dyDescent="0.25">
      <c r="A6" s="9" t="s">
        <v>4</v>
      </c>
      <c r="B6" s="9" t="s">
        <v>5</v>
      </c>
      <c r="C6" s="36">
        <v>26</v>
      </c>
      <c r="D6" s="36">
        <v>14</v>
      </c>
      <c r="E6" s="39">
        <f>+C6+D6</f>
        <v>40</v>
      </c>
    </row>
    <row r="7" spans="1:5" ht="31.5" x14ac:dyDescent="0.25">
      <c r="A7" s="9" t="s">
        <v>6</v>
      </c>
      <c r="B7" s="9" t="s">
        <v>7</v>
      </c>
      <c r="C7" s="37"/>
      <c r="D7" s="37"/>
      <c r="E7" s="40"/>
    </row>
    <row r="8" spans="1:5" ht="15.75" x14ac:dyDescent="0.25">
      <c r="A8" s="9" t="s">
        <v>8</v>
      </c>
      <c r="B8" s="9" t="s">
        <v>9</v>
      </c>
      <c r="C8" s="37"/>
      <c r="D8" s="37"/>
      <c r="E8" s="40"/>
    </row>
    <row r="9" spans="1:5" ht="15.75" x14ac:dyDescent="0.25">
      <c r="A9" s="9" t="s">
        <v>10</v>
      </c>
      <c r="B9" s="9" t="s">
        <v>11</v>
      </c>
      <c r="C9" s="37"/>
      <c r="D9" s="37"/>
      <c r="E9" s="40"/>
    </row>
    <row r="10" spans="1:5" ht="15.75" x14ac:dyDescent="0.25">
      <c r="A10" s="9" t="s">
        <v>12</v>
      </c>
      <c r="B10" s="9" t="s">
        <v>24</v>
      </c>
      <c r="C10" s="37"/>
      <c r="D10" s="37"/>
      <c r="E10" s="40"/>
    </row>
    <row r="11" spans="1:5" ht="15.75" x14ac:dyDescent="0.25">
      <c r="A11" s="9" t="s">
        <v>13</v>
      </c>
      <c r="B11" s="9" t="s">
        <v>19</v>
      </c>
      <c r="C11" s="38"/>
      <c r="D11" s="38"/>
      <c r="E11" s="41"/>
    </row>
    <row r="12" spans="1:5" ht="31.5" x14ac:dyDescent="0.25">
      <c r="A12" s="10"/>
      <c r="B12" s="10" t="s">
        <v>25</v>
      </c>
      <c r="C12" s="6"/>
      <c r="D12" s="6"/>
      <c r="E12" s="8"/>
    </row>
    <row r="13" spans="1:5" ht="15.75" x14ac:dyDescent="0.25">
      <c r="A13" s="9" t="s">
        <v>16</v>
      </c>
      <c r="B13" s="9" t="s">
        <v>11</v>
      </c>
      <c r="C13" s="36">
        <v>30</v>
      </c>
      <c r="D13" s="36">
        <v>15</v>
      </c>
      <c r="E13" s="39">
        <f>+C13+D13</f>
        <v>45</v>
      </c>
    </row>
    <row r="14" spans="1:5" ht="15.75" x14ac:dyDescent="0.25">
      <c r="A14" s="9" t="s">
        <v>17</v>
      </c>
      <c r="B14" s="9" t="s">
        <v>26</v>
      </c>
      <c r="C14" s="37"/>
      <c r="D14" s="37"/>
      <c r="E14" s="40"/>
    </row>
    <row r="15" spans="1:5" ht="15.75" x14ac:dyDescent="0.25">
      <c r="A15" s="9" t="s">
        <v>18</v>
      </c>
      <c r="B15" s="9" t="s">
        <v>27</v>
      </c>
      <c r="C15" s="37"/>
      <c r="D15" s="37"/>
      <c r="E15" s="40"/>
    </row>
    <row r="16" spans="1:5" ht="15.75" x14ac:dyDescent="0.25">
      <c r="A16" s="9" t="s">
        <v>30</v>
      </c>
      <c r="B16" s="9" t="s">
        <v>28</v>
      </c>
      <c r="C16" s="38"/>
      <c r="D16" s="38"/>
      <c r="E16" s="41"/>
    </row>
    <row r="17" spans="1:5" ht="15.75" x14ac:dyDescent="0.25">
      <c r="A17" s="10"/>
      <c r="B17" s="10" t="s">
        <v>29</v>
      </c>
      <c r="C17" s="6"/>
      <c r="D17" s="6"/>
      <c r="E17" s="8"/>
    </row>
    <row r="18" spans="1:5" ht="15.75" x14ac:dyDescent="0.25">
      <c r="A18" s="9" t="s">
        <v>31</v>
      </c>
      <c r="B18" s="9" t="s">
        <v>35</v>
      </c>
      <c r="C18" s="36">
        <v>30</v>
      </c>
      <c r="D18" s="36">
        <v>15</v>
      </c>
      <c r="E18" s="39">
        <f>+C18+D18</f>
        <v>45</v>
      </c>
    </row>
    <row r="19" spans="1:5" ht="15.75" x14ac:dyDescent="0.25">
      <c r="A19" s="9" t="s">
        <v>32</v>
      </c>
      <c r="B19" s="9" t="s">
        <v>36</v>
      </c>
      <c r="C19" s="37"/>
      <c r="D19" s="37"/>
      <c r="E19" s="40"/>
    </row>
    <row r="20" spans="1:5" ht="15.75" x14ac:dyDescent="0.25">
      <c r="A20" s="9" t="s">
        <v>33</v>
      </c>
      <c r="B20" s="9" t="s">
        <v>37</v>
      </c>
      <c r="C20" s="37"/>
      <c r="D20" s="37"/>
      <c r="E20" s="40"/>
    </row>
    <row r="21" spans="1:5" ht="15.75" x14ac:dyDescent="0.25">
      <c r="A21" s="9" t="s">
        <v>34</v>
      </c>
      <c r="B21" s="9" t="s">
        <v>38</v>
      </c>
      <c r="C21" s="38"/>
      <c r="D21" s="38"/>
      <c r="E21" s="41"/>
    </row>
    <row r="22" spans="1:5" ht="31.5" x14ac:dyDescent="0.25">
      <c r="A22" s="10"/>
      <c r="B22" s="10" t="s">
        <v>43</v>
      </c>
      <c r="C22" s="6"/>
      <c r="D22" s="6"/>
      <c r="E22" s="8"/>
    </row>
    <row r="23" spans="1:5" ht="15.75" x14ac:dyDescent="0.25">
      <c r="A23" s="9" t="s">
        <v>39</v>
      </c>
      <c r="B23" s="9" t="s">
        <v>44</v>
      </c>
      <c r="C23" s="36">
        <v>30</v>
      </c>
      <c r="D23" s="36">
        <v>15</v>
      </c>
      <c r="E23" s="39">
        <f>+C23+D23</f>
        <v>45</v>
      </c>
    </row>
    <row r="24" spans="1:5" ht="15.75" x14ac:dyDescent="0.25">
      <c r="A24" s="9" t="s">
        <v>40</v>
      </c>
      <c r="B24" s="9" t="s">
        <v>45</v>
      </c>
      <c r="C24" s="37"/>
      <c r="D24" s="37"/>
      <c r="E24" s="40"/>
    </row>
    <row r="25" spans="1:5" ht="47.25" x14ac:dyDescent="0.25">
      <c r="A25" s="9" t="s">
        <v>41</v>
      </c>
      <c r="B25" s="9" t="s">
        <v>47</v>
      </c>
      <c r="C25" s="37"/>
      <c r="D25" s="37"/>
      <c r="E25" s="40"/>
    </row>
    <row r="26" spans="1:5" ht="15.75" x14ac:dyDescent="0.25">
      <c r="A26" s="9" t="s">
        <v>42</v>
      </c>
      <c r="B26" s="9" t="s">
        <v>46</v>
      </c>
      <c r="C26" s="38"/>
      <c r="D26" s="38"/>
      <c r="E26" s="41"/>
    </row>
    <row r="27" spans="1:5" ht="15.75" x14ac:dyDescent="0.25">
      <c r="A27" s="35" t="s">
        <v>14</v>
      </c>
      <c r="B27" s="35"/>
      <c r="C27" s="6"/>
      <c r="D27" s="6"/>
      <c r="E27" s="8"/>
    </row>
    <row r="28" spans="1:5" ht="15.75" x14ac:dyDescent="0.25">
      <c r="A28" s="9" t="s">
        <v>49</v>
      </c>
      <c r="B28" s="9" t="s">
        <v>15</v>
      </c>
      <c r="C28" s="36">
        <v>24</v>
      </c>
      <c r="D28" s="36">
        <v>13</v>
      </c>
      <c r="E28" s="39">
        <f>+C28+D28</f>
        <v>37</v>
      </c>
    </row>
    <row r="29" spans="1:5" ht="15.75" x14ac:dyDescent="0.25">
      <c r="A29" s="9" t="s">
        <v>50</v>
      </c>
      <c r="B29" s="19" t="s">
        <v>69</v>
      </c>
      <c r="C29" s="38"/>
      <c r="D29" s="38"/>
      <c r="E29" s="41"/>
    </row>
    <row r="30" spans="1:5" ht="15.75" x14ac:dyDescent="0.25">
      <c r="A30" s="4"/>
      <c r="B30" s="6" t="s">
        <v>51</v>
      </c>
      <c r="C30" s="6">
        <f>+C28+C13+C6</f>
        <v>80</v>
      </c>
      <c r="D30" s="6">
        <f>+D28+D13+D6</f>
        <v>42</v>
      </c>
      <c r="E30" s="6">
        <f>+E28+E13+E6</f>
        <v>122</v>
      </c>
    </row>
  </sheetData>
  <mergeCells count="19">
    <mergeCell ref="A3:B4"/>
    <mergeCell ref="C3:E3"/>
    <mergeCell ref="C6:C11"/>
    <mergeCell ref="D6:D11"/>
    <mergeCell ref="E6:E11"/>
    <mergeCell ref="A5:B5"/>
    <mergeCell ref="C13:C16"/>
    <mergeCell ref="D13:D16"/>
    <mergeCell ref="E13:E16"/>
    <mergeCell ref="C28:C29"/>
    <mergeCell ref="D28:D29"/>
    <mergeCell ref="E28:E29"/>
    <mergeCell ref="A27:B27"/>
    <mergeCell ref="C18:C21"/>
    <mergeCell ref="D18:D21"/>
    <mergeCell ref="E18:E21"/>
    <mergeCell ref="C23:C26"/>
    <mergeCell ref="D23:D26"/>
    <mergeCell ref="E23:E26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="130" zoomScaleNormal="106" zoomScaleSheetLayoutView="130" workbookViewId="0">
      <selection activeCell="H8" sqref="H8"/>
    </sheetView>
  </sheetViews>
  <sheetFormatPr defaultRowHeight="15" x14ac:dyDescent="0.25"/>
  <cols>
    <col min="1" max="1" width="4.42578125" customWidth="1"/>
    <col min="2" max="2" width="30.28515625" customWidth="1"/>
    <col min="3" max="6" width="7.42578125" customWidth="1"/>
    <col min="7" max="7" width="13.42578125" customWidth="1"/>
    <col min="8" max="8" width="8" customWidth="1"/>
    <col min="9" max="9" width="9.5703125" customWidth="1"/>
    <col min="10" max="10" width="13.42578125" customWidth="1"/>
  </cols>
  <sheetData>
    <row r="1" spans="1:10" ht="21" customHeight="1" x14ac:dyDescent="0.25">
      <c r="A1" s="1" t="s">
        <v>90</v>
      </c>
    </row>
    <row r="3" spans="1:10" ht="21" customHeight="1" x14ac:dyDescent="0.25">
      <c r="A3" s="55" t="s">
        <v>0</v>
      </c>
      <c r="B3" s="56"/>
      <c r="C3" s="57" t="s">
        <v>1</v>
      </c>
      <c r="D3" s="58"/>
      <c r="E3" s="58"/>
      <c r="F3" s="58"/>
      <c r="G3" s="58"/>
      <c r="H3" s="58"/>
      <c r="I3" s="58"/>
      <c r="J3" s="59"/>
    </row>
    <row r="4" spans="1:10" ht="21.75" customHeight="1" x14ac:dyDescent="0.25">
      <c r="A4" s="60"/>
      <c r="B4" s="61"/>
      <c r="C4" s="57" t="s">
        <v>70</v>
      </c>
      <c r="D4" s="58"/>
      <c r="E4" s="58"/>
      <c r="F4" s="58"/>
      <c r="G4" s="59"/>
      <c r="H4" s="57" t="s">
        <v>71</v>
      </c>
      <c r="I4" s="58"/>
      <c r="J4" s="59"/>
    </row>
    <row r="5" spans="1:10" ht="15.75" customHeight="1" x14ac:dyDescent="0.25">
      <c r="A5" s="60"/>
      <c r="B5" s="61"/>
      <c r="C5" s="57" t="s">
        <v>21</v>
      </c>
      <c r="D5" s="59"/>
      <c r="E5" s="57" t="s">
        <v>22</v>
      </c>
      <c r="F5" s="59"/>
      <c r="G5" s="62" t="s">
        <v>78</v>
      </c>
      <c r="H5" s="57" t="s">
        <v>23</v>
      </c>
      <c r="I5" s="59"/>
      <c r="J5" s="62" t="s">
        <v>79</v>
      </c>
    </row>
    <row r="6" spans="1:10" ht="15.75" x14ac:dyDescent="0.25">
      <c r="A6" s="63"/>
      <c r="B6" s="64"/>
      <c r="C6" s="65" t="s">
        <v>72</v>
      </c>
      <c r="D6" s="65" t="s">
        <v>73</v>
      </c>
      <c r="E6" s="65" t="s">
        <v>74</v>
      </c>
      <c r="F6" s="65" t="s">
        <v>75</v>
      </c>
      <c r="G6" s="66"/>
      <c r="H6" s="65" t="s">
        <v>76</v>
      </c>
      <c r="I6" s="65" t="s">
        <v>77</v>
      </c>
      <c r="J6" s="66"/>
    </row>
    <row r="7" spans="1:10" ht="18" customHeight="1" x14ac:dyDescent="0.25">
      <c r="A7" s="44" t="s">
        <v>3</v>
      </c>
      <c r="B7" s="45"/>
      <c r="C7" s="5">
        <f t="shared" ref="C7:I7" si="0">SUM(C8:C13)</f>
        <v>6</v>
      </c>
      <c r="D7" s="5">
        <f t="shared" si="0"/>
        <v>6</v>
      </c>
      <c r="E7" s="5">
        <f t="shared" si="0"/>
        <v>8</v>
      </c>
      <c r="F7" s="5">
        <f t="shared" si="0"/>
        <v>6</v>
      </c>
      <c r="G7" s="6">
        <f t="shared" si="0"/>
        <v>26</v>
      </c>
      <c r="H7" s="6">
        <f t="shared" si="0"/>
        <v>8</v>
      </c>
      <c r="I7" s="6">
        <f t="shared" si="0"/>
        <v>6</v>
      </c>
      <c r="J7" s="6">
        <f>SUM(J8:J13)</f>
        <v>14</v>
      </c>
    </row>
    <row r="8" spans="1:10" ht="31.5" x14ac:dyDescent="0.25">
      <c r="A8" s="3" t="s">
        <v>4</v>
      </c>
      <c r="B8" s="3" t="s">
        <v>5</v>
      </c>
      <c r="C8" s="4">
        <v>1</v>
      </c>
      <c r="D8" s="4">
        <v>1</v>
      </c>
      <c r="E8" s="4">
        <v>1</v>
      </c>
      <c r="F8" s="4">
        <v>1</v>
      </c>
      <c r="G8" s="4">
        <f>SUM(C8:F8)</f>
        <v>4</v>
      </c>
      <c r="H8" s="4">
        <v>1</v>
      </c>
      <c r="I8" s="4">
        <v>1</v>
      </c>
      <c r="J8" s="11">
        <f t="shared" ref="J8:J13" si="1">SUM(H8:I8)</f>
        <v>2</v>
      </c>
    </row>
    <row r="9" spans="1:10" ht="31.5" x14ac:dyDescent="0.25">
      <c r="A9" s="3" t="s">
        <v>6</v>
      </c>
      <c r="B9" s="3" t="s">
        <v>7</v>
      </c>
      <c r="C9" s="4">
        <v>1</v>
      </c>
      <c r="D9" s="4">
        <v>1</v>
      </c>
      <c r="E9" s="4">
        <v>1</v>
      </c>
      <c r="F9" s="4">
        <v>1</v>
      </c>
      <c r="G9" s="4">
        <f>SUM(C9:F9)</f>
        <v>4</v>
      </c>
      <c r="H9" s="4">
        <v>1</v>
      </c>
      <c r="I9" s="4">
        <v>1</v>
      </c>
      <c r="J9" s="11">
        <f t="shared" si="1"/>
        <v>2</v>
      </c>
    </row>
    <row r="10" spans="1:10" ht="18" customHeight="1" x14ac:dyDescent="0.25">
      <c r="A10" s="3" t="s">
        <v>8</v>
      </c>
      <c r="B10" s="3" t="s">
        <v>9</v>
      </c>
      <c r="C10" s="4">
        <v>1</v>
      </c>
      <c r="D10" s="4">
        <v>1</v>
      </c>
      <c r="E10" s="4">
        <v>2</v>
      </c>
      <c r="F10" s="4">
        <v>1</v>
      </c>
      <c r="G10" s="4">
        <f>SUM(C10:F10)</f>
        <v>5</v>
      </c>
      <c r="H10" s="4">
        <v>2</v>
      </c>
      <c r="I10" s="4">
        <v>1</v>
      </c>
      <c r="J10" s="11">
        <f t="shared" si="1"/>
        <v>3</v>
      </c>
    </row>
    <row r="11" spans="1:10" ht="18" customHeight="1" x14ac:dyDescent="0.25">
      <c r="A11" s="3" t="s">
        <v>10</v>
      </c>
      <c r="B11" s="3" t="s">
        <v>11</v>
      </c>
      <c r="C11" s="4">
        <v>1</v>
      </c>
      <c r="D11" s="4">
        <v>1</v>
      </c>
      <c r="E11" s="4">
        <v>2</v>
      </c>
      <c r="F11" s="4">
        <v>1</v>
      </c>
      <c r="G11" s="4">
        <f>SUM(C11:F11)</f>
        <v>5</v>
      </c>
      <c r="H11" s="4">
        <v>2</v>
      </c>
      <c r="I11" s="4">
        <v>1</v>
      </c>
      <c r="J11" s="11">
        <f t="shared" si="1"/>
        <v>3</v>
      </c>
    </row>
    <row r="12" spans="1:10" ht="18" customHeight="1" x14ac:dyDescent="0.25">
      <c r="A12" s="3" t="s">
        <v>12</v>
      </c>
      <c r="B12" s="3" t="s">
        <v>24</v>
      </c>
      <c r="C12" s="4">
        <v>1</v>
      </c>
      <c r="D12" s="4">
        <v>1</v>
      </c>
      <c r="E12" s="4">
        <v>1</v>
      </c>
      <c r="F12" s="4">
        <v>1</v>
      </c>
      <c r="G12" s="4">
        <f t="shared" ref="G12:G18" si="2">SUM(C12:F12)</f>
        <v>4</v>
      </c>
      <c r="H12" s="4">
        <v>1</v>
      </c>
      <c r="I12" s="4">
        <v>1</v>
      </c>
      <c r="J12" s="11">
        <f t="shared" si="1"/>
        <v>2</v>
      </c>
    </row>
    <row r="13" spans="1:10" ht="18" customHeight="1" x14ac:dyDescent="0.25">
      <c r="A13" s="3" t="s">
        <v>13</v>
      </c>
      <c r="B13" s="3" t="s">
        <v>19</v>
      </c>
      <c r="C13" s="4">
        <v>1</v>
      </c>
      <c r="D13" s="4">
        <v>1</v>
      </c>
      <c r="E13" s="4">
        <v>1</v>
      </c>
      <c r="F13" s="4">
        <v>1</v>
      </c>
      <c r="G13" s="4">
        <f t="shared" si="2"/>
        <v>4</v>
      </c>
      <c r="H13" s="4">
        <v>1</v>
      </c>
      <c r="I13" s="4">
        <v>1</v>
      </c>
      <c r="J13" s="11">
        <f t="shared" si="1"/>
        <v>2</v>
      </c>
    </row>
    <row r="14" spans="1:10" ht="32.25" customHeight="1" x14ac:dyDescent="0.25">
      <c r="A14" s="32"/>
      <c r="B14" s="32" t="s">
        <v>25</v>
      </c>
      <c r="C14" s="6">
        <f>SUM(C15:C18)</f>
        <v>6</v>
      </c>
      <c r="D14" s="6">
        <f>SUM(D15:D18)</f>
        <v>8</v>
      </c>
      <c r="E14" s="6">
        <f>SUM(E15:E18)</f>
        <v>8</v>
      </c>
      <c r="F14" s="6">
        <f>SUM(F15:F18)</f>
        <v>8</v>
      </c>
      <c r="G14" s="6">
        <f t="shared" si="2"/>
        <v>30</v>
      </c>
      <c r="H14" s="6">
        <f>SUM(H15:H18)</f>
        <v>8</v>
      </c>
      <c r="I14" s="6">
        <f>SUM(I15:I18)</f>
        <v>7</v>
      </c>
      <c r="J14" s="6">
        <f>+H14+I14</f>
        <v>15</v>
      </c>
    </row>
    <row r="15" spans="1:10" ht="18" customHeight="1" x14ac:dyDescent="0.25">
      <c r="A15" s="9" t="s">
        <v>16</v>
      </c>
      <c r="B15" s="9" t="s">
        <v>11</v>
      </c>
      <c r="C15" s="4">
        <v>2</v>
      </c>
      <c r="D15" s="4">
        <v>2</v>
      </c>
      <c r="E15" s="4">
        <v>2</v>
      </c>
      <c r="F15" s="4">
        <v>2</v>
      </c>
      <c r="G15" s="4">
        <f t="shared" si="2"/>
        <v>8</v>
      </c>
      <c r="H15" s="4">
        <v>2</v>
      </c>
      <c r="I15" s="4">
        <v>2</v>
      </c>
      <c r="J15" s="4">
        <f>SUM(H15:I15)</f>
        <v>4</v>
      </c>
    </row>
    <row r="16" spans="1:10" ht="18" customHeight="1" x14ac:dyDescent="0.25">
      <c r="A16" s="9" t="s">
        <v>17</v>
      </c>
      <c r="B16" s="9" t="s">
        <v>26</v>
      </c>
      <c r="C16" s="4">
        <v>1</v>
      </c>
      <c r="D16" s="4">
        <v>2</v>
      </c>
      <c r="E16" s="4">
        <v>2</v>
      </c>
      <c r="F16" s="4">
        <v>2</v>
      </c>
      <c r="G16" s="4">
        <f t="shared" si="2"/>
        <v>7</v>
      </c>
      <c r="H16" s="4">
        <v>2</v>
      </c>
      <c r="I16" s="4">
        <v>1</v>
      </c>
      <c r="J16" s="4">
        <f>SUM(H16:I16)</f>
        <v>3</v>
      </c>
    </row>
    <row r="17" spans="1:12" ht="18" customHeight="1" x14ac:dyDescent="0.25">
      <c r="A17" s="9" t="s">
        <v>18</v>
      </c>
      <c r="B17" s="9" t="s">
        <v>27</v>
      </c>
      <c r="C17" s="4">
        <v>2</v>
      </c>
      <c r="D17" s="4">
        <v>2</v>
      </c>
      <c r="E17" s="4">
        <v>2</v>
      </c>
      <c r="F17" s="4">
        <v>2</v>
      </c>
      <c r="G17" s="4">
        <f t="shared" si="2"/>
        <v>8</v>
      </c>
      <c r="H17" s="4">
        <v>2</v>
      </c>
      <c r="I17" s="4">
        <v>2</v>
      </c>
      <c r="J17" s="4">
        <f>SUM(H17:I17)</f>
        <v>4</v>
      </c>
    </row>
    <row r="18" spans="1:12" ht="18" customHeight="1" x14ac:dyDescent="0.25">
      <c r="A18" s="9" t="s">
        <v>30</v>
      </c>
      <c r="B18" s="9" t="s">
        <v>28</v>
      </c>
      <c r="C18" s="4">
        <v>1</v>
      </c>
      <c r="D18" s="4">
        <v>2</v>
      </c>
      <c r="E18" s="4">
        <v>2</v>
      </c>
      <c r="F18" s="4">
        <v>2</v>
      </c>
      <c r="G18" s="4">
        <f t="shared" si="2"/>
        <v>7</v>
      </c>
      <c r="H18" s="4">
        <v>2</v>
      </c>
      <c r="I18" s="4">
        <v>2</v>
      </c>
      <c r="J18" s="4">
        <f>SUM(H18:I18)</f>
        <v>4</v>
      </c>
    </row>
    <row r="19" spans="1:12" ht="18" customHeight="1" x14ac:dyDescent="0.25">
      <c r="A19" s="32"/>
      <c r="B19" s="32" t="s">
        <v>29</v>
      </c>
      <c r="C19" s="6">
        <f>SUM(C20:C23)</f>
        <v>8</v>
      </c>
      <c r="D19" s="6">
        <f>SUM(D20:D23)</f>
        <v>6</v>
      </c>
      <c r="E19" s="6">
        <f>SUM(E20:E23)</f>
        <v>8</v>
      </c>
      <c r="F19" s="6">
        <f>SUM(F20:F23)</f>
        <v>8</v>
      </c>
      <c r="G19" s="6">
        <f t="shared" ref="G19:G28" si="3">SUM(C19:F19)</f>
        <v>30</v>
      </c>
      <c r="H19" s="6">
        <f>SUM(H20:H23)</f>
        <v>8</v>
      </c>
      <c r="I19" s="6">
        <f>SUM(I20:I23)</f>
        <v>7</v>
      </c>
      <c r="J19" s="6">
        <f>+H19+I19</f>
        <v>15</v>
      </c>
    </row>
    <row r="20" spans="1:12" ht="18" customHeight="1" x14ac:dyDescent="0.25">
      <c r="A20" s="9" t="s">
        <v>16</v>
      </c>
      <c r="B20" s="9" t="s">
        <v>35</v>
      </c>
      <c r="C20" s="4">
        <v>2</v>
      </c>
      <c r="D20" s="4">
        <v>2</v>
      </c>
      <c r="E20" s="4">
        <v>2</v>
      </c>
      <c r="F20" s="4">
        <v>2</v>
      </c>
      <c r="G20" s="4">
        <f t="shared" si="3"/>
        <v>8</v>
      </c>
      <c r="H20" s="4">
        <v>2</v>
      </c>
      <c r="I20" s="4">
        <v>2</v>
      </c>
      <c r="J20" s="4">
        <f>SUM(H20:I20)</f>
        <v>4</v>
      </c>
    </row>
    <row r="21" spans="1:12" ht="18" customHeight="1" x14ac:dyDescent="0.25">
      <c r="A21" s="9" t="s">
        <v>17</v>
      </c>
      <c r="B21" s="9" t="s">
        <v>36</v>
      </c>
      <c r="C21" s="4">
        <v>2</v>
      </c>
      <c r="D21" s="4">
        <v>1</v>
      </c>
      <c r="E21" s="4">
        <v>2</v>
      </c>
      <c r="F21" s="4">
        <v>2</v>
      </c>
      <c r="G21" s="4">
        <f t="shared" si="3"/>
        <v>7</v>
      </c>
      <c r="H21" s="4">
        <v>2</v>
      </c>
      <c r="I21" s="4">
        <v>1</v>
      </c>
      <c r="J21" s="4">
        <f>SUM(H21:I21)</f>
        <v>3</v>
      </c>
    </row>
    <row r="22" spans="1:12" ht="18" customHeight="1" x14ac:dyDescent="0.25">
      <c r="A22" s="9" t="s">
        <v>18</v>
      </c>
      <c r="B22" s="9" t="s">
        <v>37</v>
      </c>
      <c r="C22" s="4">
        <v>2</v>
      </c>
      <c r="D22" s="4">
        <v>1</v>
      </c>
      <c r="E22" s="4">
        <v>2</v>
      </c>
      <c r="F22" s="4">
        <v>2</v>
      </c>
      <c r="G22" s="4">
        <f t="shared" si="3"/>
        <v>7</v>
      </c>
      <c r="H22" s="4">
        <v>2</v>
      </c>
      <c r="I22" s="4">
        <v>2</v>
      </c>
      <c r="J22" s="4">
        <f>SUM(H22:I22)</f>
        <v>4</v>
      </c>
    </row>
    <row r="23" spans="1:12" ht="18" customHeight="1" x14ac:dyDescent="0.25">
      <c r="A23" s="9" t="s">
        <v>30</v>
      </c>
      <c r="B23" s="9" t="s">
        <v>38</v>
      </c>
      <c r="C23" s="4">
        <v>2</v>
      </c>
      <c r="D23" s="4">
        <v>2</v>
      </c>
      <c r="E23" s="4">
        <v>2</v>
      </c>
      <c r="F23" s="4">
        <v>2</v>
      </c>
      <c r="G23" s="4">
        <f t="shared" si="3"/>
        <v>8</v>
      </c>
      <c r="H23" s="4">
        <v>2</v>
      </c>
      <c r="I23" s="4">
        <v>2</v>
      </c>
      <c r="J23" s="4">
        <f>SUM(H23:I23)</f>
        <v>4</v>
      </c>
    </row>
    <row r="24" spans="1:12" ht="32.25" customHeight="1" x14ac:dyDescent="0.25">
      <c r="A24" s="32"/>
      <c r="B24" s="32" t="s">
        <v>43</v>
      </c>
      <c r="C24" s="6">
        <f>SUM(C25:C28)</f>
        <v>6</v>
      </c>
      <c r="D24" s="6">
        <f>SUM(D25:D28)</f>
        <v>8</v>
      </c>
      <c r="E24" s="6">
        <f>SUM(E25:E28)</f>
        <v>8</v>
      </c>
      <c r="F24" s="6">
        <f>SUM(F25:F28)</f>
        <v>8</v>
      </c>
      <c r="G24" s="6">
        <f t="shared" si="3"/>
        <v>30</v>
      </c>
      <c r="H24" s="6">
        <f>SUM(H25:H28)</f>
        <v>8</v>
      </c>
      <c r="I24" s="6">
        <f>SUM(I25:I28)</f>
        <v>7</v>
      </c>
      <c r="J24" s="6">
        <f>+H24+I24</f>
        <v>15</v>
      </c>
    </row>
    <row r="25" spans="1:12" ht="18" customHeight="1" x14ac:dyDescent="0.25">
      <c r="A25" s="9" t="s">
        <v>16</v>
      </c>
      <c r="B25" s="9" t="s">
        <v>44</v>
      </c>
      <c r="C25" s="4">
        <v>2</v>
      </c>
      <c r="D25" s="4">
        <v>2</v>
      </c>
      <c r="E25" s="4">
        <v>2</v>
      </c>
      <c r="F25" s="4">
        <v>2</v>
      </c>
      <c r="G25" s="4">
        <f t="shared" si="3"/>
        <v>8</v>
      </c>
      <c r="H25" s="4">
        <v>2</v>
      </c>
      <c r="I25" s="4">
        <v>2</v>
      </c>
      <c r="J25" s="4">
        <f>SUM(H25:I25)</f>
        <v>4</v>
      </c>
    </row>
    <row r="26" spans="1:12" ht="18" customHeight="1" x14ac:dyDescent="0.25">
      <c r="A26" s="9" t="s">
        <v>17</v>
      </c>
      <c r="B26" s="9" t="s">
        <v>45</v>
      </c>
      <c r="C26" s="4">
        <v>1</v>
      </c>
      <c r="D26" s="4">
        <v>2</v>
      </c>
      <c r="E26" s="4">
        <v>2</v>
      </c>
      <c r="F26" s="4">
        <v>2</v>
      </c>
      <c r="G26" s="4">
        <f t="shared" si="3"/>
        <v>7</v>
      </c>
      <c r="H26" s="4">
        <v>2</v>
      </c>
      <c r="I26" s="4">
        <v>2</v>
      </c>
      <c r="J26" s="4">
        <f>SUM(H26:I26)</f>
        <v>4</v>
      </c>
    </row>
    <row r="27" spans="1:12" ht="53.25" customHeight="1" x14ac:dyDescent="0.25">
      <c r="A27" s="9" t="s">
        <v>18</v>
      </c>
      <c r="B27" s="9" t="s">
        <v>47</v>
      </c>
      <c r="C27" s="4">
        <v>1</v>
      </c>
      <c r="D27" s="4">
        <v>2</v>
      </c>
      <c r="E27" s="4">
        <v>2</v>
      </c>
      <c r="F27" s="4">
        <v>2</v>
      </c>
      <c r="G27" s="4">
        <f t="shared" si="3"/>
        <v>7</v>
      </c>
      <c r="H27" s="4">
        <v>2</v>
      </c>
      <c r="I27" s="4">
        <v>1</v>
      </c>
      <c r="J27" s="4">
        <f>SUM(H27:I27)</f>
        <v>3</v>
      </c>
    </row>
    <row r="28" spans="1:12" ht="18" customHeight="1" x14ac:dyDescent="0.25">
      <c r="A28" s="9" t="s">
        <v>30</v>
      </c>
      <c r="B28" s="9" t="s">
        <v>46</v>
      </c>
      <c r="C28" s="4">
        <v>2</v>
      </c>
      <c r="D28" s="4">
        <v>2</v>
      </c>
      <c r="E28" s="4">
        <v>2</v>
      </c>
      <c r="F28" s="4">
        <v>2</v>
      </c>
      <c r="G28" s="4">
        <f t="shared" si="3"/>
        <v>8</v>
      </c>
      <c r="H28" s="4">
        <v>2</v>
      </c>
      <c r="I28" s="4">
        <v>2</v>
      </c>
      <c r="J28" s="4">
        <f>SUM(H28:I28)</f>
        <v>4</v>
      </c>
    </row>
    <row r="29" spans="1:12" ht="18" customHeight="1" x14ac:dyDescent="0.25">
      <c r="A29" s="43" t="s">
        <v>14</v>
      </c>
      <c r="B29" s="43"/>
      <c r="C29" s="5">
        <f t="shared" ref="C29:J29" si="4">+C30+C32+C33</f>
        <v>6</v>
      </c>
      <c r="D29" s="5">
        <f t="shared" si="4"/>
        <v>6</v>
      </c>
      <c r="E29" s="5">
        <f t="shared" si="4"/>
        <v>6</v>
      </c>
      <c r="F29" s="5">
        <f t="shared" si="4"/>
        <v>6</v>
      </c>
      <c r="G29" s="6">
        <f t="shared" si="4"/>
        <v>24</v>
      </c>
      <c r="H29" s="6">
        <f t="shared" si="4"/>
        <v>7</v>
      </c>
      <c r="I29" s="6">
        <f t="shared" si="4"/>
        <v>6</v>
      </c>
      <c r="J29" s="6">
        <f t="shared" si="4"/>
        <v>13</v>
      </c>
      <c r="L29" s="23"/>
    </row>
    <row r="30" spans="1:12" ht="18" customHeight="1" x14ac:dyDescent="0.25">
      <c r="A30" s="3" t="s">
        <v>31</v>
      </c>
      <c r="B30" s="3" t="s">
        <v>15</v>
      </c>
      <c r="C30" s="2">
        <v>2</v>
      </c>
      <c r="D30" s="2">
        <v>2</v>
      </c>
      <c r="E30" s="2">
        <v>2</v>
      </c>
      <c r="F30" s="2">
        <v>2</v>
      </c>
      <c r="G30" s="4">
        <f>SUM(C30:F30)</f>
        <v>8</v>
      </c>
      <c r="H30" s="20">
        <v>2</v>
      </c>
      <c r="I30" s="20">
        <v>2</v>
      </c>
      <c r="J30" s="2">
        <f>SUM(H30:I30)</f>
        <v>4</v>
      </c>
    </row>
    <row r="31" spans="1:12" ht="18" customHeight="1" x14ac:dyDescent="0.25">
      <c r="A31" s="3" t="s">
        <v>32</v>
      </c>
      <c r="B31" s="3" t="s">
        <v>48</v>
      </c>
      <c r="C31" s="21"/>
      <c r="D31" s="21"/>
      <c r="E31" s="21"/>
      <c r="F31" s="21"/>
      <c r="G31" s="4"/>
      <c r="H31" s="21"/>
      <c r="I31" s="21"/>
      <c r="J31" s="21"/>
    </row>
    <row r="32" spans="1:12" ht="18" customHeight="1" x14ac:dyDescent="0.25">
      <c r="A32" s="3"/>
      <c r="B32" s="3" t="s">
        <v>87</v>
      </c>
      <c r="C32" s="21">
        <v>2</v>
      </c>
      <c r="D32" s="21">
        <v>2</v>
      </c>
      <c r="E32" s="21">
        <v>2</v>
      </c>
      <c r="F32" s="21">
        <v>2</v>
      </c>
      <c r="G32" s="4">
        <f>SUM(C32:F32)</f>
        <v>8</v>
      </c>
      <c r="H32" s="21">
        <v>3</v>
      </c>
      <c r="I32" s="21">
        <v>2</v>
      </c>
      <c r="J32" s="21">
        <f>SUM(H32:I32)</f>
        <v>5</v>
      </c>
    </row>
    <row r="33" spans="1:10" ht="18" customHeight="1" x14ac:dyDescent="0.25">
      <c r="A33" s="3"/>
      <c r="B33" s="3" t="s">
        <v>88</v>
      </c>
      <c r="C33" s="21">
        <v>2</v>
      </c>
      <c r="D33" s="21">
        <v>2</v>
      </c>
      <c r="E33" s="21">
        <v>2</v>
      </c>
      <c r="F33" s="21">
        <v>2</v>
      </c>
      <c r="G33" s="4">
        <f>SUM(C33:F33)</f>
        <v>8</v>
      </c>
      <c r="H33" s="20">
        <v>2</v>
      </c>
      <c r="I33" s="20">
        <v>2</v>
      </c>
      <c r="J33" s="2">
        <f>SUM(H33:I33)</f>
        <v>4</v>
      </c>
    </row>
    <row r="34" spans="1:10" ht="23.25" customHeight="1" x14ac:dyDescent="0.25">
      <c r="A34" s="12"/>
      <c r="B34" s="5" t="s">
        <v>51</v>
      </c>
      <c r="C34" s="5">
        <f>+C29+C14+C7</f>
        <v>18</v>
      </c>
      <c r="D34" s="5">
        <f t="shared" ref="D34:J34" si="5">+D29+D14+D7</f>
        <v>20</v>
      </c>
      <c r="E34" s="5">
        <f t="shared" si="5"/>
        <v>22</v>
      </c>
      <c r="F34" s="5">
        <f t="shared" si="5"/>
        <v>20</v>
      </c>
      <c r="G34" s="5">
        <f t="shared" si="5"/>
        <v>80</v>
      </c>
      <c r="H34" s="5">
        <f t="shared" si="5"/>
        <v>23</v>
      </c>
      <c r="I34" s="5">
        <f t="shared" si="5"/>
        <v>19</v>
      </c>
      <c r="J34" s="5">
        <f t="shared" si="5"/>
        <v>42</v>
      </c>
    </row>
    <row r="35" spans="1:10" ht="15" customHeight="1" x14ac:dyDescent="0.25"/>
    <row r="36" spans="1:10" ht="15.75" x14ac:dyDescent="0.25">
      <c r="B36" s="22" t="s">
        <v>89</v>
      </c>
      <c r="G36">
        <f>+G34/4</f>
        <v>20</v>
      </c>
      <c r="J36">
        <f>+J34/2</f>
        <v>21</v>
      </c>
    </row>
  </sheetData>
  <mergeCells count="11">
    <mergeCell ref="C3:J3"/>
    <mergeCell ref="H4:J4"/>
    <mergeCell ref="H5:I5"/>
    <mergeCell ref="A3:B6"/>
    <mergeCell ref="A29:B29"/>
    <mergeCell ref="C5:D5"/>
    <mergeCell ref="E5:F5"/>
    <mergeCell ref="A7:B7"/>
    <mergeCell ref="G5:G6"/>
    <mergeCell ref="J5:J6"/>
    <mergeCell ref="C4:G4"/>
  </mergeCells>
  <pageMargins left="0.7" right="0.7" top="0.75" bottom="0.75" header="0.3" footer="0.3"/>
  <pageSetup scale="8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view="pageBreakPreview" zoomScale="96" zoomScaleNormal="100" zoomScaleSheetLayoutView="96" workbookViewId="0">
      <selection activeCell="O15" sqref="O15"/>
    </sheetView>
  </sheetViews>
  <sheetFormatPr defaultRowHeight="15" x14ac:dyDescent="0.25"/>
  <cols>
    <col min="1" max="1" width="4.42578125" customWidth="1"/>
    <col min="2" max="2" width="30.28515625" customWidth="1"/>
    <col min="3" max="18" width="5.7109375" customWidth="1"/>
    <col min="19" max="19" width="10" customWidth="1"/>
    <col min="20" max="27" width="6" customWidth="1"/>
    <col min="28" max="28" width="10" customWidth="1"/>
  </cols>
  <sheetData>
    <row r="1" spans="1:33" x14ac:dyDescent="0.25">
      <c r="A1" s="1" t="s">
        <v>91</v>
      </c>
    </row>
    <row r="3" spans="1:33" ht="15.75" customHeight="1" x14ac:dyDescent="0.25">
      <c r="A3" s="55" t="s">
        <v>0</v>
      </c>
      <c r="B3" s="56"/>
      <c r="C3" s="57" t="s">
        <v>64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33" ht="15.75" x14ac:dyDescent="0.25">
      <c r="A4" s="60"/>
      <c r="B4" s="61"/>
      <c r="C4" s="57" t="s">
        <v>70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T4" s="67" t="s">
        <v>71</v>
      </c>
      <c r="U4" s="67"/>
      <c r="V4" s="67"/>
      <c r="W4" s="67"/>
      <c r="X4" s="67"/>
      <c r="Y4" s="67"/>
      <c r="Z4" s="67"/>
      <c r="AA4" s="67"/>
      <c r="AB4" s="67"/>
    </row>
    <row r="5" spans="1:33" ht="15.75" customHeight="1" x14ac:dyDescent="0.25">
      <c r="A5" s="60"/>
      <c r="B5" s="61"/>
      <c r="C5" s="67" t="s">
        <v>21</v>
      </c>
      <c r="D5" s="67"/>
      <c r="E5" s="67"/>
      <c r="F5" s="67"/>
      <c r="G5" s="67"/>
      <c r="H5" s="67"/>
      <c r="I5" s="67"/>
      <c r="J5" s="67"/>
      <c r="K5" s="67" t="s">
        <v>22</v>
      </c>
      <c r="L5" s="67"/>
      <c r="M5" s="67"/>
      <c r="N5" s="67"/>
      <c r="O5" s="67"/>
      <c r="P5" s="67"/>
      <c r="Q5" s="67"/>
      <c r="R5" s="67"/>
      <c r="S5" s="62" t="s">
        <v>80</v>
      </c>
      <c r="T5" s="67" t="s">
        <v>23</v>
      </c>
      <c r="U5" s="67"/>
      <c r="V5" s="67"/>
      <c r="W5" s="67"/>
      <c r="X5" s="67"/>
      <c r="Y5" s="67"/>
      <c r="Z5" s="67"/>
      <c r="AA5" s="67"/>
      <c r="AB5" s="62" t="s">
        <v>93</v>
      </c>
    </row>
    <row r="6" spans="1:33" ht="15.75" customHeight="1" x14ac:dyDescent="0.25">
      <c r="A6" s="60"/>
      <c r="B6" s="61"/>
      <c r="C6" s="67" t="s">
        <v>81</v>
      </c>
      <c r="D6" s="67"/>
      <c r="E6" s="67"/>
      <c r="F6" s="67"/>
      <c r="G6" s="67" t="s">
        <v>82</v>
      </c>
      <c r="H6" s="67"/>
      <c r="I6" s="67"/>
      <c r="J6" s="67"/>
      <c r="K6" s="67" t="s">
        <v>83</v>
      </c>
      <c r="L6" s="67"/>
      <c r="M6" s="67"/>
      <c r="N6" s="67"/>
      <c r="O6" s="67" t="s">
        <v>84</v>
      </c>
      <c r="P6" s="67"/>
      <c r="Q6" s="67"/>
      <c r="R6" s="67"/>
      <c r="S6" s="68"/>
      <c r="T6" s="67" t="s">
        <v>85</v>
      </c>
      <c r="U6" s="67"/>
      <c r="V6" s="67"/>
      <c r="W6" s="67"/>
      <c r="X6" s="67" t="s">
        <v>86</v>
      </c>
      <c r="Y6" s="67"/>
      <c r="Z6" s="67"/>
      <c r="AA6" s="67"/>
      <c r="AB6" s="68"/>
    </row>
    <row r="7" spans="1:33" ht="15.75" customHeight="1" x14ac:dyDescent="0.25">
      <c r="A7" s="60"/>
      <c r="B7" s="61"/>
      <c r="C7" s="67" t="s">
        <v>52</v>
      </c>
      <c r="D7" s="67" t="s">
        <v>56</v>
      </c>
      <c r="E7" s="67"/>
      <c r="F7" s="67"/>
      <c r="G7" s="67" t="s">
        <v>52</v>
      </c>
      <c r="H7" s="67" t="s">
        <v>56</v>
      </c>
      <c r="I7" s="67"/>
      <c r="J7" s="67"/>
      <c r="K7" s="67" t="s">
        <v>52</v>
      </c>
      <c r="L7" s="67" t="s">
        <v>56</v>
      </c>
      <c r="M7" s="67"/>
      <c r="N7" s="67"/>
      <c r="O7" s="67" t="s">
        <v>52</v>
      </c>
      <c r="P7" s="67" t="s">
        <v>56</v>
      </c>
      <c r="Q7" s="67"/>
      <c r="R7" s="67"/>
      <c r="S7" s="68"/>
      <c r="T7" s="67" t="s">
        <v>52</v>
      </c>
      <c r="U7" s="67" t="s">
        <v>56</v>
      </c>
      <c r="V7" s="67"/>
      <c r="W7" s="67"/>
      <c r="X7" s="67" t="s">
        <v>52</v>
      </c>
      <c r="Y7" s="67" t="s">
        <v>56</v>
      </c>
      <c r="Z7" s="67"/>
      <c r="AA7" s="67"/>
      <c r="AB7" s="68"/>
      <c r="AD7" s="46" t="s">
        <v>60</v>
      </c>
      <c r="AE7" s="47"/>
      <c r="AF7" s="47"/>
      <c r="AG7" s="48"/>
    </row>
    <row r="8" spans="1:33" ht="15.75" x14ac:dyDescent="0.25">
      <c r="A8" s="63"/>
      <c r="B8" s="64"/>
      <c r="C8" s="67"/>
      <c r="D8" s="65" t="s">
        <v>53</v>
      </c>
      <c r="E8" s="65" t="s">
        <v>54</v>
      </c>
      <c r="F8" s="65" t="s">
        <v>55</v>
      </c>
      <c r="G8" s="67"/>
      <c r="H8" s="65" t="s">
        <v>53</v>
      </c>
      <c r="I8" s="65" t="s">
        <v>54</v>
      </c>
      <c r="J8" s="65" t="s">
        <v>55</v>
      </c>
      <c r="K8" s="67"/>
      <c r="L8" s="65" t="s">
        <v>53</v>
      </c>
      <c r="M8" s="65" t="s">
        <v>54</v>
      </c>
      <c r="N8" s="65" t="s">
        <v>55</v>
      </c>
      <c r="O8" s="67"/>
      <c r="P8" s="65" t="s">
        <v>53</v>
      </c>
      <c r="Q8" s="65" t="s">
        <v>54</v>
      </c>
      <c r="R8" s="65" t="s">
        <v>55</v>
      </c>
      <c r="S8" s="66"/>
      <c r="T8" s="67"/>
      <c r="U8" s="65" t="s">
        <v>53</v>
      </c>
      <c r="V8" s="65" t="s">
        <v>54</v>
      </c>
      <c r="W8" s="65" t="s">
        <v>55</v>
      </c>
      <c r="X8" s="67"/>
      <c r="Y8" s="65" t="s">
        <v>53</v>
      </c>
      <c r="Z8" s="65" t="s">
        <v>54</v>
      </c>
      <c r="AA8" s="65" t="s">
        <v>55</v>
      </c>
      <c r="AB8" s="66"/>
      <c r="AD8" s="15" t="s">
        <v>52</v>
      </c>
      <c r="AE8" s="15" t="s">
        <v>53</v>
      </c>
      <c r="AF8" s="15" t="s">
        <v>54</v>
      </c>
      <c r="AG8" s="15" t="s">
        <v>55</v>
      </c>
    </row>
    <row r="9" spans="1:33" ht="15.75" x14ac:dyDescent="0.25">
      <c r="A9" s="44" t="s">
        <v>3</v>
      </c>
      <c r="B9" s="45"/>
      <c r="C9" s="5">
        <f t="shared" ref="C9:R9" si="0">SUM(C10:C15)</f>
        <v>6</v>
      </c>
      <c r="D9" s="5">
        <f t="shared" si="0"/>
        <v>4</v>
      </c>
      <c r="E9" s="5">
        <f t="shared" si="0"/>
        <v>0</v>
      </c>
      <c r="F9" s="5">
        <f t="shared" si="0"/>
        <v>6</v>
      </c>
      <c r="G9" s="5">
        <f t="shared" si="0"/>
        <v>6</v>
      </c>
      <c r="H9" s="5">
        <f t="shared" si="0"/>
        <v>4</v>
      </c>
      <c r="I9" s="5">
        <f t="shared" si="0"/>
        <v>0</v>
      </c>
      <c r="J9" s="5">
        <f t="shared" si="0"/>
        <v>6</v>
      </c>
      <c r="K9" s="5">
        <f t="shared" si="0"/>
        <v>8</v>
      </c>
      <c r="L9" s="5">
        <f t="shared" si="0"/>
        <v>7</v>
      </c>
      <c r="M9" s="5">
        <f t="shared" si="0"/>
        <v>0</v>
      </c>
      <c r="N9" s="5">
        <f t="shared" si="0"/>
        <v>0</v>
      </c>
      <c r="O9" s="5">
        <f t="shared" si="0"/>
        <v>6</v>
      </c>
      <c r="P9" s="5">
        <f t="shared" si="0"/>
        <v>6</v>
      </c>
      <c r="Q9" s="5">
        <f t="shared" si="0"/>
        <v>0</v>
      </c>
      <c r="R9" s="5">
        <f t="shared" si="0"/>
        <v>0</v>
      </c>
      <c r="S9" s="5">
        <f>+C9+G9+K9+O9</f>
        <v>26</v>
      </c>
      <c r="T9" s="5">
        <f t="shared" ref="T9:AA9" si="1">SUM(T10:T15)</f>
        <v>8</v>
      </c>
      <c r="U9" s="5">
        <f t="shared" si="1"/>
        <v>7</v>
      </c>
      <c r="V9" s="5">
        <f t="shared" si="1"/>
        <v>0</v>
      </c>
      <c r="W9" s="5">
        <f t="shared" si="1"/>
        <v>0</v>
      </c>
      <c r="X9" s="5">
        <f t="shared" si="1"/>
        <v>6</v>
      </c>
      <c r="Y9" s="5">
        <f t="shared" si="1"/>
        <v>6</v>
      </c>
      <c r="Z9" s="5">
        <f t="shared" si="1"/>
        <v>0</v>
      </c>
      <c r="AA9" s="5">
        <f t="shared" si="1"/>
        <v>0</v>
      </c>
      <c r="AB9" s="5">
        <f>+T9+X9</f>
        <v>14</v>
      </c>
      <c r="AD9" s="15">
        <v>1</v>
      </c>
      <c r="AE9" s="15" t="s">
        <v>57</v>
      </c>
      <c r="AF9" s="15" t="s">
        <v>58</v>
      </c>
      <c r="AG9" s="15" t="s">
        <v>59</v>
      </c>
    </row>
    <row r="10" spans="1:33" ht="31.5" x14ac:dyDescent="0.25">
      <c r="A10" s="3" t="s">
        <v>4</v>
      </c>
      <c r="B10" s="3" t="s">
        <v>5</v>
      </c>
      <c r="C10" s="4">
        <f>+'Distribusi SKK Mapel'!C8</f>
        <v>1</v>
      </c>
      <c r="D10" s="4"/>
      <c r="E10" s="4"/>
      <c r="F10" s="4">
        <v>3</v>
      </c>
      <c r="G10" s="4">
        <f>+'Distribusi SKK Mapel'!D8</f>
        <v>1</v>
      </c>
      <c r="H10" s="4"/>
      <c r="I10" s="4"/>
      <c r="J10" s="4">
        <v>3</v>
      </c>
      <c r="K10" s="4">
        <f>+'Distribusi SKK Mapel'!E8</f>
        <v>1</v>
      </c>
      <c r="L10" s="4">
        <v>1</v>
      </c>
      <c r="M10" s="4"/>
      <c r="N10" s="4"/>
      <c r="O10" s="4">
        <f>+'Distribusi SKK Mapel'!F8</f>
        <v>1</v>
      </c>
      <c r="P10" s="4">
        <v>1</v>
      </c>
      <c r="Q10" s="4"/>
      <c r="R10" s="4"/>
      <c r="S10" s="12">
        <f t="shared" ref="S10:S35" si="2">+C10+G10+K10+O10</f>
        <v>4</v>
      </c>
      <c r="T10" s="4">
        <f>+'Distribusi SKK Mapel'!H8</f>
        <v>1</v>
      </c>
      <c r="U10" s="4">
        <v>1</v>
      </c>
      <c r="V10" s="4"/>
      <c r="W10" s="4"/>
      <c r="X10" s="4">
        <f>+'Distribusi SKK Mapel'!I8</f>
        <v>1</v>
      </c>
      <c r="Y10" s="4">
        <v>1</v>
      </c>
      <c r="Z10" s="4"/>
      <c r="AA10" s="4"/>
      <c r="AB10" s="12">
        <f t="shared" ref="AB10:AB35" si="3">+T10+X10</f>
        <v>2</v>
      </c>
    </row>
    <row r="11" spans="1:33" ht="31.5" x14ac:dyDescent="0.25">
      <c r="A11" s="3" t="s">
        <v>6</v>
      </c>
      <c r="B11" s="3" t="s">
        <v>7</v>
      </c>
      <c r="C11" s="4">
        <f>+'Distribusi SKK Mapel'!C9</f>
        <v>1</v>
      </c>
      <c r="D11" s="4">
        <v>1</v>
      </c>
      <c r="E11" s="4"/>
      <c r="F11" s="4"/>
      <c r="G11" s="4">
        <f>+'Distribusi SKK Mapel'!D9</f>
        <v>1</v>
      </c>
      <c r="H11" s="4">
        <v>1</v>
      </c>
      <c r="I11" s="4"/>
      <c r="J11" s="4"/>
      <c r="K11" s="4">
        <f>+'Distribusi SKK Mapel'!E9</f>
        <v>1</v>
      </c>
      <c r="L11" s="4">
        <v>1</v>
      </c>
      <c r="M11" s="4"/>
      <c r="N11" s="4"/>
      <c r="O11" s="4">
        <f>+'Distribusi SKK Mapel'!F9</f>
        <v>1</v>
      </c>
      <c r="P11" s="4">
        <v>1</v>
      </c>
      <c r="Q11" s="4"/>
      <c r="R11" s="4"/>
      <c r="S11" s="12">
        <f t="shared" si="2"/>
        <v>4</v>
      </c>
      <c r="T11" s="4">
        <f>+'Distribusi SKK Mapel'!H9</f>
        <v>1</v>
      </c>
      <c r="U11" s="4">
        <v>1</v>
      </c>
      <c r="V11" s="4"/>
      <c r="W11" s="4"/>
      <c r="X11" s="4">
        <f>+'Distribusi SKK Mapel'!I9</f>
        <v>1</v>
      </c>
      <c r="Y11" s="4">
        <v>1</v>
      </c>
      <c r="Z11" s="4"/>
      <c r="AA11" s="4"/>
      <c r="AB11" s="12">
        <f t="shared" si="3"/>
        <v>2</v>
      </c>
    </row>
    <row r="12" spans="1:33" ht="15.75" x14ac:dyDescent="0.25">
      <c r="A12" s="3" t="s">
        <v>8</v>
      </c>
      <c r="B12" s="3" t="s">
        <v>9</v>
      </c>
      <c r="C12" s="4">
        <f>+'Distribusi SKK Mapel'!C10</f>
        <v>1</v>
      </c>
      <c r="D12" s="4">
        <v>1</v>
      </c>
      <c r="E12" s="4"/>
      <c r="F12" s="4"/>
      <c r="G12" s="4">
        <f>+'Distribusi SKK Mapel'!D10</f>
        <v>1</v>
      </c>
      <c r="H12" s="4">
        <v>1</v>
      </c>
      <c r="I12" s="4"/>
      <c r="J12" s="4"/>
      <c r="K12" s="4">
        <f>+'Distribusi SKK Mapel'!E10</f>
        <v>2</v>
      </c>
      <c r="L12" s="4">
        <v>1</v>
      </c>
      <c r="M12" s="4"/>
      <c r="N12" s="4"/>
      <c r="O12" s="4">
        <f>+'Distribusi SKK Mapel'!F10</f>
        <v>1</v>
      </c>
      <c r="P12" s="4">
        <v>1</v>
      </c>
      <c r="Q12" s="4"/>
      <c r="R12" s="4"/>
      <c r="S12" s="12">
        <f t="shared" si="2"/>
        <v>5</v>
      </c>
      <c r="T12" s="4">
        <f>+'Distribusi SKK Mapel'!H10</f>
        <v>2</v>
      </c>
      <c r="U12" s="4">
        <v>1</v>
      </c>
      <c r="V12" s="4"/>
      <c r="W12" s="4"/>
      <c r="X12" s="4">
        <f>+'Distribusi SKK Mapel'!I10</f>
        <v>1</v>
      </c>
      <c r="Y12" s="4">
        <v>1</v>
      </c>
      <c r="Z12" s="4"/>
      <c r="AA12" s="4"/>
      <c r="AB12" s="12">
        <f t="shared" si="3"/>
        <v>3</v>
      </c>
    </row>
    <row r="13" spans="1:33" ht="15.75" x14ac:dyDescent="0.25">
      <c r="A13" s="3" t="s">
        <v>10</v>
      </c>
      <c r="B13" s="3" t="s">
        <v>11</v>
      </c>
      <c r="C13" s="4">
        <f>+'Distribusi SKK Mapel'!C11</f>
        <v>1</v>
      </c>
      <c r="D13" s="4">
        <v>1</v>
      </c>
      <c r="E13" s="4"/>
      <c r="F13" s="4"/>
      <c r="G13" s="4">
        <f>+'Distribusi SKK Mapel'!D11</f>
        <v>1</v>
      </c>
      <c r="H13" s="4">
        <v>1</v>
      </c>
      <c r="I13" s="4"/>
      <c r="J13" s="4"/>
      <c r="K13" s="4">
        <f>+'Distribusi SKK Mapel'!E11</f>
        <v>2</v>
      </c>
      <c r="L13" s="4">
        <v>2</v>
      </c>
      <c r="M13" s="4"/>
      <c r="N13" s="4"/>
      <c r="O13" s="4">
        <f>+'Distribusi SKK Mapel'!F11</f>
        <v>1</v>
      </c>
      <c r="P13" s="4">
        <v>1</v>
      </c>
      <c r="Q13" s="4"/>
      <c r="R13" s="4"/>
      <c r="S13" s="12">
        <f t="shared" si="2"/>
        <v>5</v>
      </c>
      <c r="T13" s="4">
        <f>+'Distribusi SKK Mapel'!H11</f>
        <v>2</v>
      </c>
      <c r="U13" s="4">
        <v>2</v>
      </c>
      <c r="V13" s="4"/>
      <c r="W13" s="4"/>
      <c r="X13" s="4">
        <f>+'Distribusi SKK Mapel'!I11</f>
        <v>1</v>
      </c>
      <c r="Y13" s="4">
        <v>1</v>
      </c>
      <c r="Z13" s="4"/>
      <c r="AA13" s="4"/>
      <c r="AB13" s="12">
        <f t="shared" si="3"/>
        <v>3</v>
      </c>
    </row>
    <row r="14" spans="1:33" ht="15.75" x14ac:dyDescent="0.25">
      <c r="A14" s="3" t="s">
        <v>12</v>
      </c>
      <c r="B14" s="3" t="s">
        <v>24</v>
      </c>
      <c r="C14" s="4">
        <f>+'Distribusi SKK Mapel'!C12</f>
        <v>1</v>
      </c>
      <c r="D14" s="4"/>
      <c r="E14" s="4"/>
      <c r="F14" s="4">
        <v>3</v>
      </c>
      <c r="G14" s="4">
        <f>+'Distribusi SKK Mapel'!D12</f>
        <v>1</v>
      </c>
      <c r="H14" s="4"/>
      <c r="I14" s="4"/>
      <c r="J14" s="4">
        <v>3</v>
      </c>
      <c r="K14" s="4">
        <f>+'Distribusi SKK Mapel'!E12</f>
        <v>1</v>
      </c>
      <c r="L14" s="4">
        <v>1</v>
      </c>
      <c r="M14" s="4"/>
      <c r="N14" s="4"/>
      <c r="O14" s="4">
        <f>+'Distribusi SKK Mapel'!F12</f>
        <v>1</v>
      </c>
      <c r="P14" s="4">
        <v>1</v>
      </c>
      <c r="Q14" s="4"/>
      <c r="R14" s="4"/>
      <c r="S14" s="12">
        <f t="shared" si="2"/>
        <v>4</v>
      </c>
      <c r="T14" s="4">
        <f>+'Distribusi SKK Mapel'!H12</f>
        <v>1</v>
      </c>
      <c r="U14" s="4">
        <v>1</v>
      </c>
      <c r="V14" s="4"/>
      <c r="W14" s="4"/>
      <c r="X14" s="4">
        <f>+'Distribusi SKK Mapel'!I12</f>
        <v>1</v>
      </c>
      <c r="Y14" s="4">
        <v>1</v>
      </c>
      <c r="Z14" s="4"/>
      <c r="AA14" s="4"/>
      <c r="AB14" s="12">
        <f t="shared" si="3"/>
        <v>2</v>
      </c>
    </row>
    <row r="15" spans="1:33" ht="15.75" x14ac:dyDescent="0.25">
      <c r="A15" s="3" t="s">
        <v>13</v>
      </c>
      <c r="B15" s="3" t="s">
        <v>19</v>
      </c>
      <c r="C15" s="4">
        <f>+'Distribusi SKK Mapel'!C13</f>
        <v>1</v>
      </c>
      <c r="D15" s="4">
        <v>1</v>
      </c>
      <c r="E15" s="4"/>
      <c r="F15" s="4"/>
      <c r="G15" s="4">
        <f>+'Distribusi SKK Mapel'!D13</f>
        <v>1</v>
      </c>
      <c r="H15" s="4">
        <v>1</v>
      </c>
      <c r="I15" s="4"/>
      <c r="J15" s="4"/>
      <c r="K15" s="4">
        <f>+'Distribusi SKK Mapel'!E13</f>
        <v>1</v>
      </c>
      <c r="L15" s="4">
        <v>1</v>
      </c>
      <c r="M15" s="4"/>
      <c r="N15" s="4"/>
      <c r="O15" s="4">
        <f>+'Distribusi SKK Mapel'!F13</f>
        <v>1</v>
      </c>
      <c r="P15" s="4">
        <v>1</v>
      </c>
      <c r="Q15" s="4"/>
      <c r="R15" s="4"/>
      <c r="S15" s="12">
        <f t="shared" si="2"/>
        <v>4</v>
      </c>
      <c r="T15" s="4">
        <f>+'Distribusi SKK Mapel'!H13</f>
        <v>1</v>
      </c>
      <c r="U15" s="4">
        <v>1</v>
      </c>
      <c r="V15" s="4"/>
      <c r="W15" s="4"/>
      <c r="X15" s="4">
        <f>+'Distribusi SKK Mapel'!I13</f>
        <v>1</v>
      </c>
      <c r="Y15" s="4">
        <v>1</v>
      </c>
      <c r="Z15" s="4"/>
      <c r="AA15" s="4"/>
      <c r="AB15" s="12">
        <f t="shared" si="3"/>
        <v>2</v>
      </c>
    </row>
    <row r="16" spans="1:33" ht="31.5" hidden="1" x14ac:dyDescent="0.25">
      <c r="A16" s="14"/>
      <c r="B16" s="14" t="s">
        <v>25</v>
      </c>
      <c r="C16" s="5">
        <f t="shared" ref="C16:K16" si="4">SUM(C17:C20)</f>
        <v>6</v>
      </c>
      <c r="D16" s="5">
        <f t="shared" si="4"/>
        <v>6</v>
      </c>
      <c r="E16" s="5">
        <f t="shared" si="4"/>
        <v>0</v>
      </c>
      <c r="F16" s="5">
        <f t="shared" si="4"/>
        <v>0</v>
      </c>
      <c r="G16" s="5">
        <f t="shared" si="4"/>
        <v>8</v>
      </c>
      <c r="H16" s="5">
        <f t="shared" si="4"/>
        <v>8</v>
      </c>
      <c r="I16" s="5">
        <f t="shared" si="4"/>
        <v>0</v>
      </c>
      <c r="J16" s="5">
        <f t="shared" si="4"/>
        <v>0</v>
      </c>
      <c r="K16" s="5">
        <f t="shared" si="4"/>
        <v>8</v>
      </c>
      <c r="L16" s="5">
        <f t="shared" ref="L16:AB16" si="5">SUM(L17:L20)</f>
        <v>8</v>
      </c>
      <c r="M16" s="5">
        <f t="shared" si="5"/>
        <v>0</v>
      </c>
      <c r="N16" s="5">
        <f t="shared" si="5"/>
        <v>0</v>
      </c>
      <c r="O16" s="5">
        <f t="shared" si="5"/>
        <v>8</v>
      </c>
      <c r="P16" s="5">
        <f>SUM(P17:P20)</f>
        <v>8</v>
      </c>
      <c r="Q16" s="5">
        <f>SUM(Q17:Q20)</f>
        <v>0</v>
      </c>
      <c r="R16" s="5">
        <f>SUM(R17:R20)</f>
        <v>0</v>
      </c>
      <c r="S16" s="5">
        <f t="shared" si="5"/>
        <v>30</v>
      </c>
      <c r="T16" s="5">
        <f t="shared" si="5"/>
        <v>8</v>
      </c>
      <c r="U16" s="5">
        <f t="shared" si="5"/>
        <v>8</v>
      </c>
      <c r="V16" s="5">
        <f t="shared" si="5"/>
        <v>0</v>
      </c>
      <c r="W16" s="5">
        <f t="shared" si="5"/>
        <v>0</v>
      </c>
      <c r="X16" s="5">
        <f t="shared" si="5"/>
        <v>7</v>
      </c>
      <c r="Y16" s="5">
        <f t="shared" si="5"/>
        <v>6</v>
      </c>
      <c r="Z16" s="5">
        <f t="shared" si="5"/>
        <v>0</v>
      </c>
      <c r="AA16" s="5">
        <f t="shared" si="5"/>
        <v>0</v>
      </c>
      <c r="AB16" s="5">
        <f t="shared" si="5"/>
        <v>15</v>
      </c>
    </row>
    <row r="17" spans="1:30" ht="15.75" hidden="1" x14ac:dyDescent="0.25">
      <c r="A17" s="3" t="s">
        <v>16</v>
      </c>
      <c r="B17" s="3" t="s">
        <v>11</v>
      </c>
      <c r="C17" s="4">
        <f>+'Distribusi SKK Mapel'!C15</f>
        <v>2</v>
      </c>
      <c r="D17" s="4">
        <v>2</v>
      </c>
      <c r="E17" s="4"/>
      <c r="F17" s="4"/>
      <c r="G17" s="4">
        <f>+'Distribusi SKK Mapel'!D15</f>
        <v>2</v>
      </c>
      <c r="H17" s="4">
        <v>2</v>
      </c>
      <c r="I17" s="4"/>
      <c r="J17" s="4"/>
      <c r="K17" s="4">
        <f>+'Distribusi SKK Mapel'!E15</f>
        <v>2</v>
      </c>
      <c r="L17" s="4">
        <v>2</v>
      </c>
      <c r="M17" s="4"/>
      <c r="N17" s="4"/>
      <c r="O17" s="4">
        <f>+'Distribusi SKK Mapel'!F15</f>
        <v>2</v>
      </c>
      <c r="P17" s="4">
        <v>2</v>
      </c>
      <c r="Q17" s="4"/>
      <c r="R17" s="4"/>
      <c r="S17" s="12">
        <f t="shared" si="2"/>
        <v>8</v>
      </c>
      <c r="T17" s="4">
        <f>+'Distribusi SKK Mapel'!H15</f>
        <v>2</v>
      </c>
      <c r="U17" s="4">
        <v>2</v>
      </c>
      <c r="V17" s="4"/>
      <c r="W17" s="4"/>
      <c r="X17" s="4">
        <f>+'Distribusi SKK Mapel'!I15</f>
        <v>2</v>
      </c>
      <c r="Y17" s="4">
        <v>2</v>
      </c>
      <c r="Z17" s="4"/>
      <c r="AA17" s="4"/>
      <c r="AB17" s="12">
        <f t="shared" si="3"/>
        <v>4</v>
      </c>
    </row>
    <row r="18" spans="1:30" ht="15.75" hidden="1" x14ac:dyDescent="0.25">
      <c r="A18" s="3" t="s">
        <v>17</v>
      </c>
      <c r="B18" s="3" t="s">
        <v>26</v>
      </c>
      <c r="C18" s="4">
        <f>+'Distribusi SKK Mapel'!C16</f>
        <v>1</v>
      </c>
      <c r="D18" s="4">
        <v>1</v>
      </c>
      <c r="E18" s="4"/>
      <c r="F18" s="4"/>
      <c r="G18" s="4">
        <f>+'Distribusi SKK Mapel'!D16</f>
        <v>2</v>
      </c>
      <c r="H18" s="4">
        <v>2</v>
      </c>
      <c r="I18" s="4"/>
      <c r="J18" s="4"/>
      <c r="K18" s="4">
        <f>+'Distribusi SKK Mapel'!E16</f>
        <v>2</v>
      </c>
      <c r="L18" s="4">
        <v>2</v>
      </c>
      <c r="M18" s="4"/>
      <c r="N18" s="4"/>
      <c r="O18" s="4">
        <f>+'Distribusi SKK Mapel'!F16</f>
        <v>2</v>
      </c>
      <c r="P18" s="4">
        <v>2</v>
      </c>
      <c r="Q18" s="4"/>
      <c r="R18" s="4"/>
      <c r="S18" s="12">
        <f t="shared" si="2"/>
        <v>7</v>
      </c>
      <c r="T18" s="4">
        <f>+'Distribusi SKK Mapel'!H16</f>
        <v>2</v>
      </c>
      <c r="U18" s="4">
        <v>2</v>
      </c>
      <c r="V18" s="4"/>
      <c r="W18" s="4"/>
      <c r="X18" s="4">
        <f>+'Distribusi SKK Mapel'!I16</f>
        <v>1</v>
      </c>
      <c r="Y18" s="4">
        <v>1</v>
      </c>
      <c r="Z18" s="4"/>
      <c r="AA18" s="4"/>
      <c r="AB18" s="12">
        <f t="shared" si="3"/>
        <v>3</v>
      </c>
    </row>
    <row r="19" spans="1:30" ht="18" hidden="1" customHeight="1" x14ac:dyDescent="0.25">
      <c r="A19" s="3" t="s">
        <v>18</v>
      </c>
      <c r="B19" s="3" t="s">
        <v>27</v>
      </c>
      <c r="C19" s="4">
        <f>+'Distribusi SKK Mapel'!C17</f>
        <v>2</v>
      </c>
      <c r="D19" s="4">
        <v>2</v>
      </c>
      <c r="E19" s="4"/>
      <c r="F19" s="4"/>
      <c r="G19" s="4">
        <f>+'Distribusi SKK Mapel'!D17</f>
        <v>2</v>
      </c>
      <c r="H19" s="4">
        <v>2</v>
      </c>
      <c r="I19" s="4"/>
      <c r="J19" s="4"/>
      <c r="K19" s="4">
        <f>+'Distribusi SKK Mapel'!E17</f>
        <v>2</v>
      </c>
      <c r="L19" s="4">
        <v>2</v>
      </c>
      <c r="M19" s="4"/>
      <c r="N19" s="4"/>
      <c r="O19" s="4">
        <f>+'Distribusi SKK Mapel'!F17</f>
        <v>2</v>
      </c>
      <c r="P19" s="4">
        <v>2</v>
      </c>
      <c r="Q19" s="4"/>
      <c r="R19" s="4"/>
      <c r="S19" s="12">
        <f t="shared" si="2"/>
        <v>8</v>
      </c>
      <c r="T19" s="4">
        <f>+'Distribusi SKK Mapel'!H17</f>
        <v>2</v>
      </c>
      <c r="U19" s="4">
        <v>2</v>
      </c>
      <c r="V19" s="4"/>
      <c r="W19" s="4"/>
      <c r="X19" s="4">
        <f>+'Distribusi SKK Mapel'!I17</f>
        <v>2</v>
      </c>
      <c r="Y19" s="4">
        <v>2</v>
      </c>
      <c r="Z19" s="4"/>
      <c r="AA19" s="4"/>
      <c r="AB19" s="12">
        <f t="shared" si="3"/>
        <v>4</v>
      </c>
    </row>
    <row r="20" spans="1:30" ht="18" hidden="1" customHeight="1" x14ac:dyDescent="0.25">
      <c r="A20" s="3" t="s">
        <v>30</v>
      </c>
      <c r="B20" s="3" t="s">
        <v>28</v>
      </c>
      <c r="C20" s="4">
        <f>+'Distribusi SKK Mapel'!C18</f>
        <v>1</v>
      </c>
      <c r="D20" s="4">
        <v>1</v>
      </c>
      <c r="E20" s="4"/>
      <c r="F20" s="4"/>
      <c r="G20" s="4">
        <f>+'Distribusi SKK Mapel'!D18</f>
        <v>2</v>
      </c>
      <c r="H20" s="4">
        <v>2</v>
      </c>
      <c r="I20" s="4"/>
      <c r="J20" s="4"/>
      <c r="K20" s="4">
        <f>+'Distribusi SKK Mapel'!E18</f>
        <v>2</v>
      </c>
      <c r="L20" s="4">
        <v>2</v>
      </c>
      <c r="M20" s="4"/>
      <c r="N20" s="4"/>
      <c r="O20" s="4">
        <f>+'Distribusi SKK Mapel'!F18</f>
        <v>2</v>
      </c>
      <c r="P20" s="4">
        <v>2</v>
      </c>
      <c r="Q20" s="4"/>
      <c r="R20" s="4"/>
      <c r="S20" s="12">
        <f t="shared" si="2"/>
        <v>7</v>
      </c>
      <c r="T20" s="4">
        <f>+'Distribusi SKK Mapel'!H18</f>
        <v>2</v>
      </c>
      <c r="U20" s="4">
        <v>2</v>
      </c>
      <c r="V20" s="4"/>
      <c r="W20" s="4"/>
      <c r="X20" s="4">
        <f>+'Distribusi SKK Mapel'!I18</f>
        <v>2</v>
      </c>
      <c r="Y20" s="4">
        <v>1</v>
      </c>
      <c r="Z20" s="4"/>
      <c r="AA20" s="4"/>
      <c r="AB20" s="12">
        <f t="shared" si="3"/>
        <v>4</v>
      </c>
    </row>
    <row r="21" spans="1:30" ht="18" customHeight="1" x14ac:dyDescent="0.25">
      <c r="A21" s="14"/>
      <c r="B21" s="14" t="s">
        <v>29</v>
      </c>
      <c r="C21" s="5">
        <f>SUM(C22:C25)</f>
        <v>8</v>
      </c>
      <c r="D21" s="5">
        <f>SUM(D22:D25)</f>
        <v>6</v>
      </c>
      <c r="E21" s="5">
        <f>SUM(E22:E25)</f>
        <v>0</v>
      </c>
      <c r="F21" s="5">
        <f>SUM(F22:F25)</f>
        <v>6</v>
      </c>
      <c r="G21" s="5">
        <f>SUM(G22:G25)</f>
        <v>6</v>
      </c>
      <c r="H21" s="5">
        <f t="shared" ref="H21:AB21" si="6">SUM(H22:H25)</f>
        <v>6</v>
      </c>
      <c r="I21" s="5">
        <f t="shared" si="6"/>
        <v>0</v>
      </c>
      <c r="J21" s="5">
        <f t="shared" si="6"/>
        <v>0</v>
      </c>
      <c r="K21" s="5">
        <f t="shared" si="6"/>
        <v>8</v>
      </c>
      <c r="L21" s="5">
        <f t="shared" si="6"/>
        <v>8</v>
      </c>
      <c r="M21" s="5">
        <f t="shared" si="6"/>
        <v>0</v>
      </c>
      <c r="N21" s="5">
        <f t="shared" si="6"/>
        <v>0</v>
      </c>
      <c r="O21" s="5">
        <f t="shared" si="6"/>
        <v>8</v>
      </c>
      <c r="P21" s="5">
        <f>SUM(P22:P25)</f>
        <v>8</v>
      </c>
      <c r="Q21" s="5">
        <f>SUM(Q22:Q25)</f>
        <v>0</v>
      </c>
      <c r="R21" s="5">
        <f>SUM(R22:R25)</f>
        <v>6</v>
      </c>
      <c r="S21" s="5">
        <f t="shared" si="6"/>
        <v>30</v>
      </c>
      <c r="T21" s="5">
        <f t="shared" si="6"/>
        <v>8</v>
      </c>
      <c r="U21" s="5">
        <f t="shared" si="6"/>
        <v>8</v>
      </c>
      <c r="V21" s="5">
        <f t="shared" si="6"/>
        <v>0</v>
      </c>
      <c r="W21" s="5">
        <f t="shared" si="6"/>
        <v>0</v>
      </c>
      <c r="X21" s="5">
        <f t="shared" si="6"/>
        <v>7</v>
      </c>
      <c r="Y21" s="5">
        <f t="shared" si="6"/>
        <v>7</v>
      </c>
      <c r="Z21" s="5">
        <f t="shared" si="6"/>
        <v>0</v>
      </c>
      <c r="AA21" s="5">
        <f t="shared" si="6"/>
        <v>0</v>
      </c>
      <c r="AB21" s="5">
        <f t="shared" si="6"/>
        <v>15</v>
      </c>
    </row>
    <row r="22" spans="1:30" ht="18" customHeight="1" x14ac:dyDescent="0.25">
      <c r="A22" s="3" t="s">
        <v>16</v>
      </c>
      <c r="B22" s="3" t="s">
        <v>35</v>
      </c>
      <c r="C22" s="4">
        <f>+'Distribusi SKK Mapel'!C20</f>
        <v>2</v>
      </c>
      <c r="D22" s="4">
        <v>2</v>
      </c>
      <c r="E22" s="4"/>
      <c r="F22" s="4"/>
      <c r="G22" s="4">
        <f>+'Distribusi SKK Mapel'!D20</f>
        <v>2</v>
      </c>
      <c r="H22" s="4">
        <v>2</v>
      </c>
      <c r="I22" s="4"/>
      <c r="J22" s="4"/>
      <c r="K22" s="4">
        <f>+'Distribusi SKK Mapel'!E20</f>
        <v>2</v>
      </c>
      <c r="L22" s="4">
        <v>2</v>
      </c>
      <c r="M22" s="4"/>
      <c r="N22" s="4"/>
      <c r="O22" s="4">
        <f>+'Distribusi SKK Mapel'!F20</f>
        <v>2</v>
      </c>
      <c r="P22" s="4">
        <v>2</v>
      </c>
      <c r="Q22" s="4"/>
      <c r="R22" s="4"/>
      <c r="S22" s="12">
        <f t="shared" si="2"/>
        <v>8</v>
      </c>
      <c r="T22" s="4">
        <f>+'Distribusi SKK Mapel'!H20</f>
        <v>2</v>
      </c>
      <c r="U22" s="4">
        <v>2</v>
      </c>
      <c r="V22" s="4"/>
      <c r="W22" s="4"/>
      <c r="X22" s="4">
        <f>+'Distribusi SKK Mapel'!I20</f>
        <v>2</v>
      </c>
      <c r="Y22" s="4">
        <v>2</v>
      </c>
      <c r="Z22" s="4"/>
      <c r="AA22" s="4"/>
      <c r="AB22" s="12">
        <f t="shared" si="3"/>
        <v>4</v>
      </c>
    </row>
    <row r="23" spans="1:30" ht="18" customHeight="1" x14ac:dyDescent="0.25">
      <c r="A23" s="3" t="s">
        <v>17</v>
      </c>
      <c r="B23" s="3" t="s">
        <v>36</v>
      </c>
      <c r="C23" s="4">
        <f>+'Distribusi SKK Mapel'!C21</f>
        <v>2</v>
      </c>
      <c r="D23" s="4"/>
      <c r="E23" s="4"/>
      <c r="F23" s="4">
        <v>6</v>
      </c>
      <c r="G23" s="4">
        <f>+'Distribusi SKK Mapel'!D21</f>
        <v>1</v>
      </c>
      <c r="H23" s="4">
        <v>1</v>
      </c>
      <c r="I23" s="4"/>
      <c r="J23" s="4"/>
      <c r="K23" s="4">
        <f>+'Distribusi SKK Mapel'!E21</f>
        <v>2</v>
      </c>
      <c r="L23" s="4">
        <v>2</v>
      </c>
      <c r="M23" s="4"/>
      <c r="N23" s="4"/>
      <c r="O23" s="4">
        <f>+'Distribusi SKK Mapel'!F21</f>
        <v>2</v>
      </c>
      <c r="P23" s="4">
        <v>2</v>
      </c>
      <c r="Q23" s="4"/>
      <c r="R23" s="4"/>
      <c r="S23" s="12">
        <f t="shared" si="2"/>
        <v>7</v>
      </c>
      <c r="T23" s="4">
        <f>+'Distribusi SKK Mapel'!H21</f>
        <v>2</v>
      </c>
      <c r="U23" s="4">
        <v>2</v>
      </c>
      <c r="V23" s="4"/>
      <c r="W23" s="4"/>
      <c r="X23" s="4">
        <f>+'Distribusi SKK Mapel'!I21</f>
        <v>1</v>
      </c>
      <c r="Y23" s="4">
        <v>1</v>
      </c>
      <c r="Z23" s="4"/>
      <c r="AA23" s="4"/>
      <c r="AB23" s="12">
        <f t="shared" si="3"/>
        <v>3</v>
      </c>
    </row>
    <row r="24" spans="1:30" ht="18" customHeight="1" x14ac:dyDescent="0.25">
      <c r="A24" s="3" t="s">
        <v>18</v>
      </c>
      <c r="B24" s="3" t="s">
        <v>37</v>
      </c>
      <c r="C24" s="4">
        <f>+'Distribusi SKK Mapel'!C22</f>
        <v>2</v>
      </c>
      <c r="D24" s="4">
        <v>2</v>
      </c>
      <c r="E24" s="4"/>
      <c r="F24" s="4"/>
      <c r="G24" s="4">
        <f>+'Distribusi SKK Mapel'!D22</f>
        <v>1</v>
      </c>
      <c r="H24" s="4">
        <v>1</v>
      </c>
      <c r="I24" s="4"/>
      <c r="J24" s="4"/>
      <c r="K24" s="4">
        <f>+'Distribusi SKK Mapel'!E22</f>
        <v>2</v>
      </c>
      <c r="L24" s="4">
        <v>2</v>
      </c>
      <c r="M24" s="4"/>
      <c r="N24" s="4"/>
      <c r="O24" s="4">
        <f>+'Distribusi SKK Mapel'!F22</f>
        <v>2</v>
      </c>
      <c r="P24" s="4">
        <v>2</v>
      </c>
      <c r="Q24" s="4"/>
      <c r="R24" s="4">
        <v>3</v>
      </c>
      <c r="S24" s="12">
        <f t="shared" si="2"/>
        <v>7</v>
      </c>
      <c r="T24" s="4">
        <f>+'Distribusi SKK Mapel'!H22</f>
        <v>2</v>
      </c>
      <c r="U24" s="4">
        <v>2</v>
      </c>
      <c r="V24" s="4"/>
      <c r="W24" s="4"/>
      <c r="X24" s="4">
        <f>+'Distribusi SKK Mapel'!I22</f>
        <v>2</v>
      </c>
      <c r="Y24" s="4">
        <v>2</v>
      </c>
      <c r="Z24" s="4"/>
      <c r="AA24" s="4"/>
      <c r="AB24" s="12">
        <f t="shared" si="3"/>
        <v>4</v>
      </c>
    </row>
    <row r="25" spans="1:30" ht="18" customHeight="1" x14ac:dyDescent="0.25">
      <c r="A25" s="3" t="s">
        <v>30</v>
      </c>
      <c r="B25" s="3" t="s">
        <v>38</v>
      </c>
      <c r="C25" s="4">
        <f>+'Distribusi SKK Mapel'!C23</f>
        <v>2</v>
      </c>
      <c r="D25" s="4">
        <v>2</v>
      </c>
      <c r="E25" s="4"/>
      <c r="F25" s="4"/>
      <c r="G25" s="4">
        <f>+'Distribusi SKK Mapel'!D23</f>
        <v>2</v>
      </c>
      <c r="H25" s="4">
        <v>2</v>
      </c>
      <c r="I25" s="4"/>
      <c r="J25" s="4"/>
      <c r="K25" s="4">
        <f>+'Distribusi SKK Mapel'!E23</f>
        <v>2</v>
      </c>
      <c r="L25" s="4">
        <v>2</v>
      </c>
      <c r="M25" s="4"/>
      <c r="N25" s="4"/>
      <c r="O25" s="4">
        <f>+'Distribusi SKK Mapel'!F23</f>
        <v>2</v>
      </c>
      <c r="P25" s="4">
        <v>2</v>
      </c>
      <c r="Q25" s="4"/>
      <c r="R25" s="4">
        <v>3</v>
      </c>
      <c r="S25" s="12">
        <f t="shared" si="2"/>
        <v>8</v>
      </c>
      <c r="T25" s="4">
        <f>+'Distribusi SKK Mapel'!H23</f>
        <v>2</v>
      </c>
      <c r="U25" s="4">
        <v>2</v>
      </c>
      <c r="V25" s="4"/>
      <c r="W25" s="4"/>
      <c r="X25" s="4">
        <f>+'Distribusi SKK Mapel'!I23</f>
        <v>2</v>
      </c>
      <c r="Y25" s="4">
        <v>2</v>
      </c>
      <c r="Z25" s="4"/>
      <c r="AA25" s="4"/>
      <c r="AB25" s="12">
        <f t="shared" si="3"/>
        <v>4</v>
      </c>
    </row>
    <row r="26" spans="1:30" ht="32.25" hidden="1" customHeight="1" x14ac:dyDescent="0.25">
      <c r="A26" s="14"/>
      <c r="B26" s="14" t="s">
        <v>43</v>
      </c>
      <c r="C26" s="5">
        <f t="shared" ref="C26:AB26" si="7">SUM(C27:C30)</f>
        <v>6</v>
      </c>
      <c r="D26" s="5">
        <v>2</v>
      </c>
      <c r="E26" s="5">
        <f t="shared" si="7"/>
        <v>0</v>
      </c>
      <c r="F26" s="5">
        <f t="shared" si="7"/>
        <v>0</v>
      </c>
      <c r="G26" s="5">
        <f t="shared" si="7"/>
        <v>8</v>
      </c>
      <c r="H26" s="5">
        <f t="shared" si="7"/>
        <v>8</v>
      </c>
      <c r="I26" s="5">
        <f t="shared" si="7"/>
        <v>0</v>
      </c>
      <c r="J26" s="5">
        <f t="shared" si="7"/>
        <v>0</v>
      </c>
      <c r="K26" s="5">
        <f t="shared" si="7"/>
        <v>8</v>
      </c>
      <c r="L26" s="5">
        <f t="shared" si="7"/>
        <v>8</v>
      </c>
      <c r="M26" s="5">
        <f t="shared" si="7"/>
        <v>0</v>
      </c>
      <c r="N26" s="5">
        <f t="shared" si="7"/>
        <v>0</v>
      </c>
      <c r="O26" s="5">
        <f t="shared" si="7"/>
        <v>8</v>
      </c>
      <c r="P26" s="5">
        <f t="shared" si="7"/>
        <v>8</v>
      </c>
      <c r="Q26" s="5">
        <f t="shared" si="7"/>
        <v>0</v>
      </c>
      <c r="R26" s="5">
        <f t="shared" si="7"/>
        <v>0</v>
      </c>
      <c r="S26" s="5">
        <f t="shared" si="7"/>
        <v>30</v>
      </c>
      <c r="T26" s="5">
        <f t="shared" si="7"/>
        <v>8</v>
      </c>
      <c r="U26" s="5">
        <f t="shared" si="7"/>
        <v>8</v>
      </c>
      <c r="V26" s="5">
        <f t="shared" si="7"/>
        <v>0</v>
      </c>
      <c r="W26" s="5">
        <f t="shared" si="7"/>
        <v>0</v>
      </c>
      <c r="X26" s="5">
        <f t="shared" si="7"/>
        <v>7</v>
      </c>
      <c r="Y26" s="5">
        <f t="shared" si="7"/>
        <v>7</v>
      </c>
      <c r="Z26" s="5">
        <f t="shared" si="7"/>
        <v>0</v>
      </c>
      <c r="AA26" s="5">
        <f t="shared" si="7"/>
        <v>0</v>
      </c>
      <c r="AB26" s="5">
        <f t="shared" si="7"/>
        <v>15</v>
      </c>
    </row>
    <row r="27" spans="1:30" ht="18" hidden="1" customHeight="1" x14ac:dyDescent="0.25">
      <c r="A27" s="3" t="s">
        <v>16</v>
      </c>
      <c r="B27" s="3" t="s">
        <v>44</v>
      </c>
      <c r="C27" s="4">
        <f>+'Distribusi SKK Mapel'!C25</f>
        <v>2</v>
      </c>
      <c r="D27" s="4">
        <v>2</v>
      </c>
      <c r="E27" s="4"/>
      <c r="F27" s="4"/>
      <c r="G27" s="4">
        <f>+'Distribusi SKK Mapel'!D25</f>
        <v>2</v>
      </c>
      <c r="H27" s="4">
        <v>2</v>
      </c>
      <c r="I27" s="4"/>
      <c r="J27" s="4"/>
      <c r="K27" s="4">
        <f>+'Distribusi SKK Mapel'!E25</f>
        <v>2</v>
      </c>
      <c r="L27" s="4">
        <v>2</v>
      </c>
      <c r="M27" s="4"/>
      <c r="N27" s="4"/>
      <c r="O27" s="4">
        <f>+'Distribusi SKK Mapel'!F25</f>
        <v>2</v>
      </c>
      <c r="P27" s="4">
        <v>2</v>
      </c>
      <c r="Q27" s="4"/>
      <c r="R27" s="4"/>
      <c r="S27" s="12">
        <f t="shared" si="2"/>
        <v>8</v>
      </c>
      <c r="T27" s="4">
        <f>+'Distribusi SKK Mapel'!H25</f>
        <v>2</v>
      </c>
      <c r="U27" s="4">
        <v>2</v>
      </c>
      <c r="V27" s="4"/>
      <c r="W27" s="4"/>
      <c r="X27" s="4">
        <f>+'Distribusi SKK Mapel'!I25</f>
        <v>2</v>
      </c>
      <c r="Y27" s="4">
        <v>2</v>
      </c>
      <c r="Z27" s="4"/>
      <c r="AA27" s="4"/>
      <c r="AB27" s="12">
        <f t="shared" si="3"/>
        <v>4</v>
      </c>
    </row>
    <row r="28" spans="1:30" ht="18" hidden="1" customHeight="1" x14ac:dyDescent="0.25">
      <c r="A28" s="3" t="s">
        <v>17</v>
      </c>
      <c r="B28" s="3" t="s">
        <v>45</v>
      </c>
      <c r="C28" s="4">
        <f>+'Distribusi SKK Mapel'!C26</f>
        <v>1</v>
      </c>
      <c r="D28" s="4">
        <v>1</v>
      </c>
      <c r="E28" s="4"/>
      <c r="F28" s="4"/>
      <c r="G28" s="4">
        <f>+'Distribusi SKK Mapel'!D26</f>
        <v>2</v>
      </c>
      <c r="H28" s="4">
        <v>2</v>
      </c>
      <c r="I28" s="4"/>
      <c r="J28" s="4"/>
      <c r="K28" s="4">
        <f>+'Distribusi SKK Mapel'!E26</f>
        <v>2</v>
      </c>
      <c r="L28" s="4">
        <v>2</v>
      </c>
      <c r="M28" s="4"/>
      <c r="N28" s="4"/>
      <c r="O28" s="4">
        <f>+'Distribusi SKK Mapel'!F26</f>
        <v>2</v>
      </c>
      <c r="P28" s="4">
        <v>2</v>
      </c>
      <c r="Q28" s="4"/>
      <c r="R28" s="4"/>
      <c r="S28" s="12">
        <f t="shared" si="2"/>
        <v>7</v>
      </c>
      <c r="T28" s="4">
        <f>+'Distribusi SKK Mapel'!H26</f>
        <v>2</v>
      </c>
      <c r="U28" s="4">
        <v>2</v>
      </c>
      <c r="V28" s="4"/>
      <c r="W28" s="4"/>
      <c r="X28" s="4">
        <f>+'Distribusi SKK Mapel'!I26</f>
        <v>2</v>
      </c>
      <c r="Y28" s="4">
        <v>2</v>
      </c>
      <c r="Z28" s="4"/>
      <c r="AA28" s="4"/>
      <c r="AB28" s="12">
        <f t="shared" si="3"/>
        <v>4</v>
      </c>
    </row>
    <row r="29" spans="1:30" ht="53.25" hidden="1" customHeight="1" x14ac:dyDescent="0.25">
      <c r="A29" s="3" t="s">
        <v>18</v>
      </c>
      <c r="B29" s="3" t="s">
        <v>47</v>
      </c>
      <c r="C29" s="4">
        <f>+'Distribusi SKK Mapel'!C27</f>
        <v>1</v>
      </c>
      <c r="D29" s="4">
        <v>1</v>
      </c>
      <c r="E29" s="4"/>
      <c r="F29" s="4"/>
      <c r="G29" s="4">
        <f>+'Distribusi SKK Mapel'!D27</f>
        <v>2</v>
      </c>
      <c r="H29" s="4">
        <v>2</v>
      </c>
      <c r="I29" s="4"/>
      <c r="J29" s="4"/>
      <c r="K29" s="4">
        <f>+'Distribusi SKK Mapel'!E27</f>
        <v>2</v>
      </c>
      <c r="L29" s="4">
        <v>2</v>
      </c>
      <c r="M29" s="4"/>
      <c r="N29" s="4"/>
      <c r="O29" s="4">
        <f>+'Distribusi SKK Mapel'!F27</f>
        <v>2</v>
      </c>
      <c r="P29" s="4">
        <v>2</v>
      </c>
      <c r="Q29" s="4"/>
      <c r="R29" s="4"/>
      <c r="S29" s="12">
        <f t="shared" si="2"/>
        <v>7</v>
      </c>
      <c r="T29" s="4">
        <f>+'Distribusi SKK Mapel'!H27</f>
        <v>2</v>
      </c>
      <c r="U29" s="4">
        <v>2</v>
      </c>
      <c r="V29" s="4"/>
      <c r="W29" s="4"/>
      <c r="X29" s="4">
        <f>+'Distribusi SKK Mapel'!I27</f>
        <v>1</v>
      </c>
      <c r="Y29" s="4">
        <v>1</v>
      </c>
      <c r="Z29" s="4"/>
      <c r="AA29" s="4"/>
      <c r="AB29" s="12">
        <f t="shared" si="3"/>
        <v>3</v>
      </c>
    </row>
    <row r="30" spans="1:30" ht="18" hidden="1" customHeight="1" x14ac:dyDescent="0.25">
      <c r="A30" s="3" t="s">
        <v>30</v>
      </c>
      <c r="B30" s="3" t="s">
        <v>46</v>
      </c>
      <c r="C30" s="4">
        <f>+'Distribusi SKK Mapel'!C28</f>
        <v>2</v>
      </c>
      <c r="D30" s="4">
        <v>2</v>
      </c>
      <c r="E30" s="4"/>
      <c r="F30" s="4"/>
      <c r="G30" s="4">
        <f>+'Distribusi SKK Mapel'!D28</f>
        <v>2</v>
      </c>
      <c r="H30" s="4">
        <v>2</v>
      </c>
      <c r="I30" s="4"/>
      <c r="J30" s="4"/>
      <c r="K30" s="4">
        <f>+'Distribusi SKK Mapel'!E28</f>
        <v>2</v>
      </c>
      <c r="L30" s="4">
        <v>2</v>
      </c>
      <c r="M30" s="4"/>
      <c r="N30" s="4"/>
      <c r="O30" s="4">
        <f>+'Distribusi SKK Mapel'!F28</f>
        <v>2</v>
      </c>
      <c r="P30" s="4">
        <v>2</v>
      </c>
      <c r="Q30" s="4"/>
      <c r="R30" s="4"/>
      <c r="S30" s="12">
        <f t="shared" si="2"/>
        <v>8</v>
      </c>
      <c r="T30" s="4">
        <f>+'Distribusi SKK Mapel'!H28</f>
        <v>2</v>
      </c>
      <c r="U30" s="4">
        <v>2</v>
      </c>
      <c r="V30" s="4"/>
      <c r="W30" s="4"/>
      <c r="X30" s="4">
        <f>+'Distribusi SKK Mapel'!I28</f>
        <v>2</v>
      </c>
      <c r="Y30" s="4">
        <v>2</v>
      </c>
      <c r="Z30" s="4"/>
      <c r="AA30" s="4"/>
      <c r="AB30" s="12">
        <f t="shared" si="3"/>
        <v>4</v>
      </c>
    </row>
    <row r="31" spans="1:30" ht="18" customHeight="1" x14ac:dyDescent="0.25">
      <c r="A31" s="43" t="s">
        <v>14</v>
      </c>
      <c r="B31" s="43"/>
      <c r="C31" s="5">
        <f>+C32+C35</f>
        <v>4</v>
      </c>
      <c r="D31" s="5">
        <f>+D32+D35</f>
        <v>4</v>
      </c>
      <c r="E31" s="5">
        <f>+E32+E35</f>
        <v>0</v>
      </c>
      <c r="F31" s="5">
        <f t="shared" ref="F31:AB31" si="8">+F32+F35</f>
        <v>0</v>
      </c>
      <c r="G31" s="5">
        <f t="shared" si="8"/>
        <v>4</v>
      </c>
      <c r="H31" s="5">
        <f t="shared" si="8"/>
        <v>4</v>
      </c>
      <c r="I31" s="5">
        <f t="shared" si="8"/>
        <v>0</v>
      </c>
      <c r="J31" s="5">
        <f t="shared" si="8"/>
        <v>0</v>
      </c>
      <c r="K31" s="5">
        <f t="shared" si="8"/>
        <v>4</v>
      </c>
      <c r="L31" s="5">
        <f t="shared" si="8"/>
        <v>4</v>
      </c>
      <c r="M31" s="5">
        <f t="shared" si="8"/>
        <v>0</v>
      </c>
      <c r="N31" s="5">
        <f t="shared" si="8"/>
        <v>0</v>
      </c>
      <c r="O31" s="5">
        <f t="shared" si="8"/>
        <v>4</v>
      </c>
      <c r="P31" s="5">
        <f>+P32+P35</f>
        <v>4</v>
      </c>
      <c r="Q31" s="5">
        <f>+Q32+Q35</f>
        <v>0</v>
      </c>
      <c r="R31" s="5">
        <f>+R32+R35</f>
        <v>0</v>
      </c>
      <c r="S31" s="5">
        <f t="shared" si="8"/>
        <v>16</v>
      </c>
      <c r="T31" s="5">
        <f t="shared" si="8"/>
        <v>4</v>
      </c>
      <c r="U31" s="5">
        <f t="shared" si="8"/>
        <v>4</v>
      </c>
      <c r="V31" s="5">
        <f t="shared" si="8"/>
        <v>0</v>
      </c>
      <c r="W31" s="5">
        <f t="shared" si="8"/>
        <v>0</v>
      </c>
      <c r="X31" s="5">
        <f t="shared" si="8"/>
        <v>4</v>
      </c>
      <c r="Y31" s="5">
        <f t="shared" si="8"/>
        <v>4</v>
      </c>
      <c r="Z31" s="5">
        <f t="shared" si="8"/>
        <v>0</v>
      </c>
      <c r="AA31" s="5">
        <f t="shared" si="8"/>
        <v>0</v>
      </c>
      <c r="AB31" s="5">
        <f t="shared" si="8"/>
        <v>8</v>
      </c>
      <c r="AD31" s="13">
        <f>+S31/S36*100</f>
        <v>22.222222222222221</v>
      </c>
    </row>
    <row r="32" spans="1:30" ht="18" customHeight="1" x14ac:dyDescent="0.25">
      <c r="A32" s="3" t="s">
        <v>31</v>
      </c>
      <c r="B32" s="3" t="s">
        <v>15</v>
      </c>
      <c r="C32" s="26">
        <v>2</v>
      </c>
      <c r="D32" s="4">
        <v>2</v>
      </c>
      <c r="E32" s="4"/>
      <c r="F32" s="4"/>
      <c r="G32" s="4">
        <f>+'Distribusi SKK Mapel'!D30</f>
        <v>2</v>
      </c>
      <c r="H32" s="4">
        <v>2</v>
      </c>
      <c r="I32" s="4"/>
      <c r="J32" s="4"/>
      <c r="K32" s="4">
        <f>+'Distribusi SKK Mapel'!E30</f>
        <v>2</v>
      </c>
      <c r="L32" s="4">
        <v>2</v>
      </c>
      <c r="M32" s="4"/>
      <c r="N32" s="4"/>
      <c r="O32" s="4">
        <f>+'Distribusi SKK Mapel'!I30</f>
        <v>2</v>
      </c>
      <c r="P32" s="4">
        <v>2</v>
      </c>
      <c r="Q32" s="4"/>
      <c r="R32" s="4"/>
      <c r="S32" s="12">
        <f t="shared" si="2"/>
        <v>8</v>
      </c>
      <c r="T32" s="4">
        <f>+'Distribusi SKK Mapel'!H30</f>
        <v>2</v>
      </c>
      <c r="U32" s="4">
        <v>2</v>
      </c>
      <c r="V32" s="4"/>
      <c r="W32" s="4"/>
      <c r="X32" s="4">
        <f>+'Distribusi SKK Mapel'!I30</f>
        <v>2</v>
      </c>
      <c r="Y32" s="4">
        <v>2</v>
      </c>
      <c r="Z32" s="4"/>
      <c r="AA32" s="4"/>
      <c r="AB32" s="12">
        <f t="shared" si="3"/>
        <v>4</v>
      </c>
    </row>
    <row r="33" spans="1:28" ht="18" customHeight="1" x14ac:dyDescent="0.25">
      <c r="A33" s="3" t="s">
        <v>32</v>
      </c>
      <c r="B33" s="3" t="s">
        <v>48</v>
      </c>
      <c r="C33" s="2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2"/>
      <c r="T33" s="4"/>
      <c r="U33" s="4"/>
      <c r="V33" s="4"/>
      <c r="W33" s="4"/>
      <c r="X33" s="4"/>
      <c r="Y33" s="4"/>
      <c r="Z33" s="4"/>
      <c r="AA33" s="4"/>
      <c r="AB33" s="12"/>
    </row>
    <row r="34" spans="1:28" ht="18" customHeight="1" x14ac:dyDescent="0.25">
      <c r="A34" s="3"/>
      <c r="B34" s="3" t="s">
        <v>87</v>
      </c>
      <c r="C34" s="26">
        <v>2</v>
      </c>
      <c r="D34" s="4">
        <v>2</v>
      </c>
      <c r="E34" s="4"/>
      <c r="F34" s="4"/>
      <c r="G34" s="4">
        <f>+'Distribusi SKK Mapel'!D32</f>
        <v>2</v>
      </c>
      <c r="H34" s="4">
        <v>2</v>
      </c>
      <c r="I34" s="4"/>
      <c r="J34" s="4"/>
      <c r="K34" s="4">
        <f>+'Distribusi SKK Mapel'!E32</f>
        <v>2</v>
      </c>
      <c r="L34" s="4">
        <v>2</v>
      </c>
      <c r="M34" s="4"/>
      <c r="N34" s="4"/>
      <c r="O34" s="4">
        <f>+'Distribusi SKK Mapel'!I32</f>
        <v>2</v>
      </c>
      <c r="P34" s="4">
        <v>2</v>
      </c>
      <c r="Q34" s="4"/>
      <c r="R34" s="4"/>
      <c r="S34" s="12">
        <f t="shared" si="2"/>
        <v>8</v>
      </c>
      <c r="T34" s="4">
        <f>+'Distribusi SKK Mapel'!H32</f>
        <v>3</v>
      </c>
      <c r="U34" s="4">
        <v>3</v>
      </c>
      <c r="V34" s="4"/>
      <c r="W34" s="4"/>
      <c r="X34" s="4">
        <f>+'Distribusi SKK Mapel'!I32</f>
        <v>2</v>
      </c>
      <c r="Y34" s="4">
        <v>2</v>
      </c>
      <c r="Z34" s="4"/>
      <c r="AA34" s="4"/>
      <c r="AB34" s="12">
        <f t="shared" si="3"/>
        <v>5</v>
      </c>
    </row>
    <row r="35" spans="1:28" ht="18" customHeight="1" x14ac:dyDescent="0.25">
      <c r="A35" s="3"/>
      <c r="B35" s="3" t="s">
        <v>92</v>
      </c>
      <c r="C35" s="26">
        <v>2</v>
      </c>
      <c r="D35" s="4">
        <v>2</v>
      </c>
      <c r="E35" s="4"/>
      <c r="F35" s="4"/>
      <c r="G35" s="4">
        <f>+'Distribusi SKK Mapel'!D33</f>
        <v>2</v>
      </c>
      <c r="H35" s="4">
        <v>2</v>
      </c>
      <c r="I35" s="4"/>
      <c r="J35" s="4"/>
      <c r="K35" s="4">
        <f>+'Distribusi SKK Mapel'!E33</f>
        <v>2</v>
      </c>
      <c r="L35" s="4">
        <v>2</v>
      </c>
      <c r="M35" s="4"/>
      <c r="N35" s="4"/>
      <c r="O35" s="4">
        <f>+'Distribusi SKK Mapel'!I33</f>
        <v>2</v>
      </c>
      <c r="P35" s="4">
        <v>2</v>
      </c>
      <c r="Q35" s="4"/>
      <c r="R35" s="4"/>
      <c r="S35" s="12">
        <f t="shared" si="2"/>
        <v>8</v>
      </c>
      <c r="T35" s="4">
        <f>+'Distribusi SKK Mapel'!H33</f>
        <v>2</v>
      </c>
      <c r="U35" s="4">
        <v>2</v>
      </c>
      <c r="V35" s="4"/>
      <c r="W35" s="4"/>
      <c r="X35" s="4">
        <f>+'Distribusi SKK Mapel'!I33</f>
        <v>2</v>
      </c>
      <c r="Y35" s="4">
        <v>2</v>
      </c>
      <c r="Z35" s="4"/>
      <c r="AA35" s="4"/>
      <c r="AB35" s="12">
        <f t="shared" si="3"/>
        <v>4</v>
      </c>
    </row>
    <row r="36" spans="1:28" ht="22.5" customHeight="1" x14ac:dyDescent="0.25">
      <c r="A36" s="12"/>
      <c r="B36" s="16" t="s">
        <v>51</v>
      </c>
      <c r="C36" s="5">
        <f>+C31+C16+C9</f>
        <v>16</v>
      </c>
      <c r="D36" s="5"/>
      <c r="E36" s="5"/>
      <c r="F36" s="5"/>
      <c r="G36" s="5">
        <f>+G31+G16+G9</f>
        <v>18</v>
      </c>
      <c r="H36" s="5"/>
      <c r="I36" s="5"/>
      <c r="J36" s="5"/>
      <c r="K36" s="5">
        <f>+K31+K16+K9</f>
        <v>20</v>
      </c>
      <c r="L36" s="5"/>
      <c r="M36" s="5"/>
      <c r="N36" s="5"/>
      <c r="O36" s="5">
        <f>+O31+O16+O9</f>
        <v>18</v>
      </c>
      <c r="P36" s="5"/>
      <c r="Q36" s="5"/>
      <c r="R36" s="5"/>
      <c r="S36" s="5">
        <f>+C36+G36+K36+O36</f>
        <v>72</v>
      </c>
      <c r="T36" s="5">
        <f>+T31+T16+T9</f>
        <v>20</v>
      </c>
      <c r="U36" s="5"/>
      <c r="V36" s="5"/>
      <c r="W36" s="5"/>
      <c r="X36" s="5">
        <f>+X31+X16+X9</f>
        <v>17</v>
      </c>
      <c r="Y36" s="5"/>
      <c r="Z36" s="5"/>
      <c r="AA36" s="5"/>
      <c r="AB36" s="5">
        <f>+T36+X36</f>
        <v>37</v>
      </c>
    </row>
    <row r="37" spans="1:28" ht="10.5" customHeight="1" x14ac:dyDescent="0.25">
      <c r="A37" s="17"/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22.5" customHeight="1" x14ac:dyDescent="0.25">
      <c r="B38" s="16" t="s">
        <v>61</v>
      </c>
      <c r="C38" s="5"/>
      <c r="D38" s="5">
        <f>+D31+D16+D9</f>
        <v>14</v>
      </c>
      <c r="E38" s="5">
        <f>+E31+E16+E9</f>
        <v>0</v>
      </c>
      <c r="F38" s="5">
        <f>+F31+F16+F9</f>
        <v>6</v>
      </c>
      <c r="G38" s="6"/>
      <c r="H38" s="5">
        <f>+H31+H16+H9</f>
        <v>16</v>
      </c>
      <c r="I38" s="5">
        <f>+I31+I16+I9</f>
        <v>0</v>
      </c>
      <c r="J38" s="5">
        <f>+J31+J16+J9</f>
        <v>6</v>
      </c>
      <c r="K38" s="6"/>
      <c r="L38" s="5">
        <f>+L31+L16+L9</f>
        <v>19</v>
      </c>
      <c r="M38" s="5">
        <f>+M31+M16+M9</f>
        <v>0</v>
      </c>
      <c r="N38" s="5">
        <f>+N31+N16+N9</f>
        <v>0</v>
      </c>
      <c r="O38" s="6"/>
      <c r="P38" s="5">
        <f>+P31+P16+P9</f>
        <v>18</v>
      </c>
      <c r="Q38" s="5">
        <f>+Q31+Q16+Q9</f>
        <v>0</v>
      </c>
      <c r="R38" s="5">
        <f>+R31+R16+R9</f>
        <v>0</v>
      </c>
      <c r="S38" s="6"/>
      <c r="T38" s="5"/>
      <c r="U38" s="5">
        <f>+U31+U16+U9</f>
        <v>19</v>
      </c>
      <c r="V38" s="5">
        <f>+V31+V16+V9</f>
        <v>0</v>
      </c>
      <c r="W38" s="5">
        <f>+W31+W16+W9</f>
        <v>0</v>
      </c>
      <c r="X38" s="6"/>
      <c r="Y38" s="5">
        <f>+Y31+Y16+Y9</f>
        <v>16</v>
      </c>
      <c r="Z38" s="5">
        <f>+Z31+Z16+Z9</f>
        <v>0</v>
      </c>
      <c r="AA38" s="5">
        <f>+AA31+AA16+AA9</f>
        <v>0</v>
      </c>
      <c r="AB38" s="6"/>
    </row>
    <row r="39" spans="1:28" ht="22.5" customHeight="1" x14ac:dyDescent="0.25">
      <c r="B39" s="16" t="s">
        <v>62</v>
      </c>
      <c r="C39" s="5"/>
      <c r="D39" s="5">
        <f>+D31+D21+D9</f>
        <v>14</v>
      </c>
      <c r="E39" s="5">
        <f>+E31+E21+E9</f>
        <v>0</v>
      </c>
      <c r="F39" s="5">
        <f>+F31+F21+F9</f>
        <v>12</v>
      </c>
      <c r="G39" s="6"/>
      <c r="H39" s="5">
        <f>+H31+H21+H9</f>
        <v>14</v>
      </c>
      <c r="I39" s="5">
        <f>+I31+I21+I9</f>
        <v>0</v>
      </c>
      <c r="J39" s="5">
        <f>+J31+J21+J9</f>
        <v>6</v>
      </c>
      <c r="K39" s="6"/>
      <c r="L39" s="5">
        <f>+L31+L21+L9</f>
        <v>19</v>
      </c>
      <c r="M39" s="5">
        <f>+M31+M21+M9</f>
        <v>0</v>
      </c>
      <c r="N39" s="5">
        <f>+N31+N21+N9</f>
        <v>0</v>
      </c>
      <c r="O39" s="6"/>
      <c r="P39" s="5">
        <f>+P31+P21+P9</f>
        <v>18</v>
      </c>
      <c r="Q39" s="5">
        <f>+Q31+Q21+Q9</f>
        <v>0</v>
      </c>
      <c r="R39" s="5">
        <f>+R31+R21+R9</f>
        <v>6</v>
      </c>
      <c r="S39" s="6"/>
      <c r="T39" s="5"/>
      <c r="U39" s="5">
        <f>+U31+U21+U9</f>
        <v>19</v>
      </c>
      <c r="V39" s="5">
        <f>+V31+V21+V9</f>
        <v>0</v>
      </c>
      <c r="W39" s="5">
        <f>+W31+W21+W9</f>
        <v>0</v>
      </c>
      <c r="X39" s="6"/>
      <c r="Y39" s="5">
        <f>+Y31+Y21+Y9</f>
        <v>17</v>
      </c>
      <c r="Z39" s="5">
        <f>+Z31+Z21+Z9</f>
        <v>0</v>
      </c>
      <c r="AA39" s="5">
        <f>+AA31+AA21+AA9</f>
        <v>0</v>
      </c>
      <c r="AB39" s="6"/>
    </row>
    <row r="40" spans="1:28" ht="22.5" customHeight="1" x14ac:dyDescent="0.25">
      <c r="B40" s="16" t="s">
        <v>63</v>
      </c>
      <c r="C40" s="5"/>
      <c r="D40" s="5">
        <f>+D31+D26+D9</f>
        <v>10</v>
      </c>
      <c r="E40" s="5">
        <f>+E31+E26+E9</f>
        <v>0</v>
      </c>
      <c r="F40" s="5">
        <f>+F31+F26+F9</f>
        <v>6</v>
      </c>
      <c r="G40" s="6"/>
      <c r="H40" s="5">
        <f>+H31+H26+H9</f>
        <v>16</v>
      </c>
      <c r="I40" s="5">
        <f>+I31+I26+I9</f>
        <v>0</v>
      </c>
      <c r="J40" s="5">
        <f>+J31+J26+J9</f>
        <v>6</v>
      </c>
      <c r="K40" s="6"/>
      <c r="L40" s="5">
        <f>+L31+L26+L9</f>
        <v>19</v>
      </c>
      <c r="M40" s="5">
        <f>+M31+M26+M9</f>
        <v>0</v>
      </c>
      <c r="N40" s="5">
        <f>+N31+N26+N9</f>
        <v>0</v>
      </c>
      <c r="O40" s="6"/>
      <c r="P40" s="5">
        <f>+P31+P26+P9</f>
        <v>18</v>
      </c>
      <c r="Q40" s="5">
        <f>+Q31+Q26+Q9</f>
        <v>0</v>
      </c>
      <c r="R40" s="5">
        <f>+R31+R26+R9</f>
        <v>0</v>
      </c>
      <c r="S40" s="6"/>
      <c r="T40" s="5"/>
      <c r="U40" s="5">
        <f>+U31+U26+U9</f>
        <v>19</v>
      </c>
      <c r="V40" s="5">
        <f>+V31+V26+V9</f>
        <v>0</v>
      </c>
      <c r="W40" s="5">
        <f>+W31+W26+W9</f>
        <v>0</v>
      </c>
      <c r="X40" s="6"/>
      <c r="Y40" s="5">
        <f>+Y31+Y26+Y9</f>
        <v>17</v>
      </c>
      <c r="Z40" s="5">
        <f>+Z31+Z26+Z9</f>
        <v>0</v>
      </c>
      <c r="AA40" s="5">
        <f>+AA31+AA26+AA9</f>
        <v>0</v>
      </c>
      <c r="AB40" s="6"/>
    </row>
    <row r="42" spans="1:28" x14ac:dyDescent="0.25">
      <c r="B42" t="s">
        <v>65</v>
      </c>
    </row>
    <row r="43" spans="1:28" x14ac:dyDescent="0.25">
      <c r="B43" t="s">
        <v>66</v>
      </c>
      <c r="C43" t="s">
        <v>57</v>
      </c>
    </row>
    <row r="44" spans="1:28" x14ac:dyDescent="0.25">
      <c r="B44" t="s">
        <v>67</v>
      </c>
      <c r="C44" t="s">
        <v>58</v>
      </c>
    </row>
    <row r="45" spans="1:28" x14ac:dyDescent="0.25">
      <c r="B45" t="s">
        <v>68</v>
      </c>
      <c r="C45" t="s">
        <v>59</v>
      </c>
    </row>
  </sheetData>
  <mergeCells count="30">
    <mergeCell ref="AD7:AG7"/>
    <mergeCell ref="G7:G8"/>
    <mergeCell ref="H7:J7"/>
    <mergeCell ref="G6:J6"/>
    <mergeCell ref="C5:J5"/>
    <mergeCell ref="K7:K8"/>
    <mergeCell ref="L7:N7"/>
    <mergeCell ref="K6:N6"/>
    <mergeCell ref="O6:R6"/>
    <mergeCell ref="K5:R5"/>
    <mergeCell ref="X6:AA6"/>
    <mergeCell ref="T5:AA5"/>
    <mergeCell ref="P7:R7"/>
    <mergeCell ref="O7:O8"/>
    <mergeCell ref="T7:T8"/>
    <mergeCell ref="U7:W7"/>
    <mergeCell ref="A9:B9"/>
    <mergeCell ref="A31:B31"/>
    <mergeCell ref="C6:F6"/>
    <mergeCell ref="A3:B8"/>
    <mergeCell ref="C7:C8"/>
    <mergeCell ref="D7:F7"/>
    <mergeCell ref="C3:AB3"/>
    <mergeCell ref="C4:S4"/>
    <mergeCell ref="T4:AB4"/>
    <mergeCell ref="T6:W6"/>
    <mergeCell ref="X7:X8"/>
    <mergeCell ref="Y7:AA7"/>
    <mergeCell ref="S5:S8"/>
    <mergeCell ref="AB5:AB8"/>
  </mergeCells>
  <pageMargins left="0.7" right="0.7" top="0.75" bottom="0.75" header="0.3" footer="0.3"/>
  <pageSetup paperSize="5" scale="67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="96" zoomScaleNormal="100" zoomScaleSheetLayoutView="96" workbookViewId="0">
      <pane ySplit="6" topLeftCell="A20" activePane="bottomLeft" state="frozen"/>
      <selection pane="bottomLeft" activeCell="A3" sqref="A3:J6"/>
    </sheetView>
  </sheetViews>
  <sheetFormatPr defaultRowHeight="15" x14ac:dyDescent="0.25"/>
  <cols>
    <col min="1" max="1" width="4.42578125" customWidth="1"/>
    <col min="2" max="2" width="30.28515625" customWidth="1"/>
    <col min="3" max="6" width="7.42578125" customWidth="1"/>
    <col min="7" max="7" width="13.42578125" customWidth="1"/>
    <col min="8" max="8" width="8" customWidth="1"/>
    <col min="9" max="9" width="9.5703125" customWidth="1"/>
    <col min="10" max="10" width="13.42578125" customWidth="1"/>
  </cols>
  <sheetData>
    <row r="1" spans="1:10" ht="21" customHeight="1" x14ac:dyDescent="0.25">
      <c r="A1" s="1" t="s">
        <v>90</v>
      </c>
    </row>
    <row r="3" spans="1:10" ht="21" customHeight="1" x14ac:dyDescent="0.25">
      <c r="A3" s="55" t="s">
        <v>0</v>
      </c>
      <c r="B3" s="56"/>
      <c r="C3" s="57" t="s">
        <v>1</v>
      </c>
      <c r="D3" s="58"/>
      <c r="E3" s="58"/>
      <c r="F3" s="58"/>
      <c r="G3" s="58"/>
      <c r="H3" s="58"/>
      <c r="I3" s="58"/>
      <c r="J3" s="59"/>
    </row>
    <row r="4" spans="1:10" ht="21.75" customHeight="1" x14ac:dyDescent="0.25">
      <c r="A4" s="60"/>
      <c r="B4" s="61"/>
      <c r="C4" s="57" t="s">
        <v>70</v>
      </c>
      <c r="D4" s="58"/>
      <c r="E4" s="58"/>
      <c r="F4" s="58"/>
      <c r="G4" s="59"/>
      <c r="H4" s="57" t="s">
        <v>71</v>
      </c>
      <c r="I4" s="58"/>
      <c r="J4" s="59"/>
    </row>
    <row r="5" spans="1:10" ht="15.75" customHeight="1" x14ac:dyDescent="0.25">
      <c r="A5" s="60"/>
      <c r="B5" s="61"/>
      <c r="C5" s="57" t="s">
        <v>21</v>
      </c>
      <c r="D5" s="59"/>
      <c r="E5" s="57" t="s">
        <v>22</v>
      </c>
      <c r="F5" s="59"/>
      <c r="G5" s="62" t="s">
        <v>78</v>
      </c>
      <c r="H5" s="57" t="s">
        <v>23</v>
      </c>
      <c r="I5" s="59"/>
      <c r="J5" s="62" t="s">
        <v>79</v>
      </c>
    </row>
    <row r="6" spans="1:10" ht="15.75" x14ac:dyDescent="0.25">
      <c r="A6" s="63"/>
      <c r="B6" s="64"/>
      <c r="C6" s="65" t="s">
        <v>72</v>
      </c>
      <c r="D6" s="65" t="s">
        <v>73</v>
      </c>
      <c r="E6" s="65" t="s">
        <v>74</v>
      </c>
      <c r="F6" s="65" t="s">
        <v>75</v>
      </c>
      <c r="G6" s="66"/>
      <c r="H6" s="65" t="s">
        <v>76</v>
      </c>
      <c r="I6" s="65" t="s">
        <v>77</v>
      </c>
      <c r="J6" s="66"/>
    </row>
    <row r="7" spans="1:10" ht="18" customHeight="1" x14ac:dyDescent="0.25">
      <c r="A7" s="44" t="s">
        <v>3</v>
      </c>
      <c r="B7" s="45"/>
      <c r="C7" s="5">
        <f t="shared" ref="C7:I7" si="0">SUM(C8:C13)</f>
        <v>6</v>
      </c>
      <c r="D7" s="5">
        <f t="shared" si="0"/>
        <v>6</v>
      </c>
      <c r="E7" s="5">
        <f t="shared" si="0"/>
        <v>8</v>
      </c>
      <c r="F7" s="5">
        <f t="shared" si="0"/>
        <v>6</v>
      </c>
      <c r="G7" s="18">
        <f t="shared" si="0"/>
        <v>26</v>
      </c>
      <c r="H7" s="5">
        <f t="shared" si="0"/>
        <v>0</v>
      </c>
      <c r="I7" s="5">
        <f t="shared" si="0"/>
        <v>0</v>
      </c>
      <c r="J7" s="18">
        <f>SUM(J8:J13)</f>
        <v>0</v>
      </c>
    </row>
    <row r="8" spans="1:10" ht="31.5" x14ac:dyDescent="0.25">
      <c r="A8" s="3" t="s">
        <v>4</v>
      </c>
      <c r="B8" s="3" t="s">
        <v>5</v>
      </c>
      <c r="C8" s="4">
        <v>1</v>
      </c>
      <c r="D8" s="4">
        <v>1</v>
      </c>
      <c r="E8" s="4">
        <v>1</v>
      </c>
      <c r="F8" s="4">
        <v>1</v>
      </c>
      <c r="G8" s="4">
        <f>SUM(C8:F8)</f>
        <v>4</v>
      </c>
      <c r="H8" s="4"/>
      <c r="I8" s="4"/>
      <c r="J8" s="24">
        <f t="shared" ref="J8:J13" si="1">SUM(H8:I8)</f>
        <v>0</v>
      </c>
    </row>
    <row r="9" spans="1:10" ht="31.5" x14ac:dyDescent="0.25">
      <c r="A9" s="3" t="s">
        <v>6</v>
      </c>
      <c r="B9" s="3" t="s">
        <v>7</v>
      </c>
      <c r="C9" s="4">
        <v>1</v>
      </c>
      <c r="D9" s="4">
        <v>1</v>
      </c>
      <c r="E9" s="4">
        <v>1</v>
      </c>
      <c r="F9" s="4">
        <v>1</v>
      </c>
      <c r="G9" s="4">
        <f>SUM(C9:F9)</f>
        <v>4</v>
      </c>
      <c r="H9" s="4"/>
      <c r="I9" s="4"/>
      <c r="J9" s="24">
        <f t="shared" si="1"/>
        <v>0</v>
      </c>
    </row>
    <row r="10" spans="1:10" ht="18" customHeight="1" x14ac:dyDescent="0.25">
      <c r="A10" s="3" t="s">
        <v>8</v>
      </c>
      <c r="B10" s="3" t="s">
        <v>9</v>
      </c>
      <c r="C10" s="4">
        <v>1</v>
      </c>
      <c r="D10" s="4">
        <v>1</v>
      </c>
      <c r="E10" s="4">
        <v>1</v>
      </c>
      <c r="F10" s="4">
        <v>1</v>
      </c>
      <c r="G10" s="4">
        <f>SUM(C10:F10)</f>
        <v>4</v>
      </c>
      <c r="H10" s="4"/>
      <c r="I10" s="4"/>
      <c r="J10" s="24">
        <f t="shared" si="1"/>
        <v>0</v>
      </c>
    </row>
    <row r="11" spans="1:10" ht="18" customHeight="1" x14ac:dyDescent="0.25">
      <c r="A11" s="3" t="s">
        <v>10</v>
      </c>
      <c r="B11" s="3" t="s">
        <v>11</v>
      </c>
      <c r="C11" s="4">
        <v>1</v>
      </c>
      <c r="D11" s="4">
        <v>1</v>
      </c>
      <c r="E11" s="4">
        <v>2</v>
      </c>
      <c r="F11" s="4">
        <v>1</v>
      </c>
      <c r="G11" s="4">
        <f>SUM(C11:F11)</f>
        <v>5</v>
      </c>
      <c r="H11" s="4"/>
      <c r="I11" s="4"/>
      <c r="J11" s="24">
        <f t="shared" si="1"/>
        <v>0</v>
      </c>
    </row>
    <row r="12" spans="1:10" ht="18" customHeight="1" x14ac:dyDescent="0.25">
      <c r="A12" s="3" t="s">
        <v>12</v>
      </c>
      <c r="B12" s="3" t="s">
        <v>24</v>
      </c>
      <c r="C12" s="4">
        <v>1</v>
      </c>
      <c r="D12" s="4">
        <v>1</v>
      </c>
      <c r="E12" s="4">
        <v>1</v>
      </c>
      <c r="F12" s="4">
        <v>1</v>
      </c>
      <c r="G12" s="4">
        <f t="shared" ref="G12:G28" si="2">SUM(C12:F12)</f>
        <v>4</v>
      </c>
      <c r="H12" s="4"/>
      <c r="I12" s="4"/>
      <c r="J12" s="24">
        <f t="shared" si="1"/>
        <v>0</v>
      </c>
    </row>
    <row r="13" spans="1:10" ht="18" customHeight="1" x14ac:dyDescent="0.25">
      <c r="A13" s="3" t="s">
        <v>13</v>
      </c>
      <c r="B13" s="3" t="s">
        <v>19</v>
      </c>
      <c r="C13" s="4">
        <v>1</v>
      </c>
      <c r="D13" s="4">
        <v>1</v>
      </c>
      <c r="E13" s="4">
        <v>2</v>
      </c>
      <c r="F13" s="4">
        <v>1</v>
      </c>
      <c r="G13" s="4">
        <f t="shared" si="2"/>
        <v>5</v>
      </c>
      <c r="H13" s="4"/>
      <c r="I13" s="4"/>
      <c r="J13" s="24">
        <f t="shared" si="1"/>
        <v>0</v>
      </c>
    </row>
    <row r="14" spans="1:10" ht="32.25" customHeight="1" x14ac:dyDescent="0.25">
      <c r="A14" s="25"/>
      <c r="B14" s="25" t="s">
        <v>25</v>
      </c>
      <c r="C14" s="5">
        <f>SUM(C15:C18)</f>
        <v>0</v>
      </c>
      <c r="D14" s="5">
        <f>SUM(D15:D18)</f>
        <v>0</v>
      </c>
      <c r="E14" s="5">
        <f>SUM(E15:E18)</f>
        <v>0</v>
      </c>
      <c r="F14" s="5">
        <f>SUM(F15:F18)</f>
        <v>0</v>
      </c>
      <c r="G14" s="18">
        <f t="shared" si="2"/>
        <v>0</v>
      </c>
      <c r="H14" s="5">
        <f>SUM(H15:H18)</f>
        <v>0</v>
      </c>
      <c r="I14" s="5">
        <f>SUM(I15:I18)</f>
        <v>0</v>
      </c>
      <c r="J14" s="18">
        <f>+H14+I14</f>
        <v>0</v>
      </c>
    </row>
    <row r="15" spans="1:10" ht="18" customHeight="1" x14ac:dyDescent="0.25">
      <c r="A15" s="3" t="s">
        <v>16</v>
      </c>
      <c r="B15" s="3" t="s">
        <v>11</v>
      </c>
      <c r="C15" s="4"/>
      <c r="D15" s="4"/>
      <c r="E15" s="4"/>
      <c r="F15" s="4"/>
      <c r="G15" s="4">
        <f t="shared" si="2"/>
        <v>0</v>
      </c>
      <c r="H15" s="4"/>
      <c r="I15" s="4"/>
      <c r="J15" s="24">
        <f>SUM(H15:I15)</f>
        <v>0</v>
      </c>
    </row>
    <row r="16" spans="1:10" ht="18" customHeight="1" x14ac:dyDescent="0.25">
      <c r="A16" s="3" t="s">
        <v>17</v>
      </c>
      <c r="B16" s="3" t="s">
        <v>26</v>
      </c>
      <c r="C16" s="4"/>
      <c r="D16" s="4"/>
      <c r="E16" s="4"/>
      <c r="F16" s="4"/>
      <c r="G16" s="4">
        <f t="shared" si="2"/>
        <v>0</v>
      </c>
      <c r="H16" s="4"/>
      <c r="I16" s="4"/>
      <c r="J16" s="24">
        <f>SUM(H16:I16)</f>
        <v>0</v>
      </c>
    </row>
    <row r="17" spans="1:12" ht="18" customHeight="1" x14ac:dyDescent="0.25">
      <c r="A17" s="3" t="s">
        <v>18</v>
      </c>
      <c r="B17" s="3" t="s">
        <v>27</v>
      </c>
      <c r="C17" s="4"/>
      <c r="D17" s="4"/>
      <c r="E17" s="4"/>
      <c r="F17" s="4"/>
      <c r="G17" s="4">
        <f t="shared" si="2"/>
        <v>0</v>
      </c>
      <c r="H17" s="4"/>
      <c r="I17" s="4"/>
      <c r="J17" s="24">
        <f>SUM(H17:I17)</f>
        <v>0</v>
      </c>
    </row>
    <row r="18" spans="1:12" ht="18" customHeight="1" x14ac:dyDescent="0.25">
      <c r="A18" s="3" t="s">
        <v>30</v>
      </c>
      <c r="B18" s="3" t="s">
        <v>28</v>
      </c>
      <c r="C18" s="4"/>
      <c r="D18" s="4"/>
      <c r="E18" s="4"/>
      <c r="F18" s="4"/>
      <c r="G18" s="4">
        <f t="shared" si="2"/>
        <v>0</v>
      </c>
      <c r="H18" s="4"/>
      <c r="I18" s="4"/>
      <c r="J18" s="24">
        <f>SUM(H18:I18)</f>
        <v>0</v>
      </c>
    </row>
    <row r="19" spans="1:12" ht="18" customHeight="1" x14ac:dyDescent="0.25">
      <c r="A19" s="25"/>
      <c r="B19" s="25" t="s">
        <v>29</v>
      </c>
      <c r="C19" s="5">
        <f>SUM(C20:C23)</f>
        <v>8</v>
      </c>
      <c r="D19" s="5">
        <f>SUM(D20:D23)</f>
        <v>6</v>
      </c>
      <c r="E19" s="5">
        <f>SUM(E20:E23)</f>
        <v>8</v>
      </c>
      <c r="F19" s="5">
        <f>SUM(F20:F23)</f>
        <v>8</v>
      </c>
      <c r="G19" s="18">
        <f t="shared" si="2"/>
        <v>30</v>
      </c>
      <c r="H19" s="5">
        <f>SUM(H20:H23)</f>
        <v>8</v>
      </c>
      <c r="I19" s="5">
        <f>SUM(I20:I23)</f>
        <v>7</v>
      </c>
      <c r="J19" s="18">
        <f>+H19+I19</f>
        <v>15</v>
      </c>
    </row>
    <row r="20" spans="1:12" ht="18" customHeight="1" x14ac:dyDescent="0.25">
      <c r="A20" s="3" t="s">
        <v>16</v>
      </c>
      <c r="B20" s="3" t="s">
        <v>35</v>
      </c>
      <c r="C20" s="4">
        <v>2</v>
      </c>
      <c r="D20" s="4">
        <v>2</v>
      </c>
      <c r="E20" s="4">
        <v>2</v>
      </c>
      <c r="F20" s="4">
        <v>2</v>
      </c>
      <c r="G20" s="4">
        <f t="shared" si="2"/>
        <v>8</v>
      </c>
      <c r="H20" s="4">
        <v>2</v>
      </c>
      <c r="I20" s="4">
        <v>2</v>
      </c>
      <c r="J20" s="24">
        <f>SUM(H20:I20)</f>
        <v>4</v>
      </c>
    </row>
    <row r="21" spans="1:12" ht="18" customHeight="1" x14ac:dyDescent="0.25">
      <c r="A21" s="3" t="s">
        <v>17</v>
      </c>
      <c r="B21" s="3" t="s">
        <v>36</v>
      </c>
      <c r="C21" s="4">
        <v>2</v>
      </c>
      <c r="D21" s="4">
        <v>1</v>
      </c>
      <c r="E21" s="4">
        <v>2</v>
      </c>
      <c r="F21" s="4">
        <v>2</v>
      </c>
      <c r="G21" s="4">
        <f t="shared" si="2"/>
        <v>7</v>
      </c>
      <c r="H21" s="4">
        <v>2</v>
      </c>
      <c r="I21" s="4">
        <v>1</v>
      </c>
      <c r="J21" s="24">
        <f>SUM(H21:I21)</f>
        <v>3</v>
      </c>
    </row>
    <row r="22" spans="1:12" ht="18" customHeight="1" x14ac:dyDescent="0.25">
      <c r="A22" s="3" t="s">
        <v>18</v>
      </c>
      <c r="B22" s="3" t="s">
        <v>37</v>
      </c>
      <c r="C22" s="4">
        <v>2</v>
      </c>
      <c r="D22" s="4">
        <v>1</v>
      </c>
      <c r="E22" s="4">
        <v>2</v>
      </c>
      <c r="F22" s="4">
        <v>2</v>
      </c>
      <c r="G22" s="4">
        <f t="shared" si="2"/>
        <v>7</v>
      </c>
      <c r="H22" s="4">
        <v>2</v>
      </c>
      <c r="I22" s="4">
        <v>2</v>
      </c>
      <c r="J22" s="24">
        <f>SUM(H22:I22)</f>
        <v>4</v>
      </c>
    </row>
    <row r="23" spans="1:12" ht="18" customHeight="1" x14ac:dyDescent="0.25">
      <c r="A23" s="3" t="s">
        <v>30</v>
      </c>
      <c r="B23" s="3" t="s">
        <v>38</v>
      </c>
      <c r="C23" s="4">
        <v>2</v>
      </c>
      <c r="D23" s="4">
        <v>2</v>
      </c>
      <c r="E23" s="4">
        <v>2</v>
      </c>
      <c r="F23" s="4">
        <v>2</v>
      </c>
      <c r="G23" s="4">
        <f t="shared" si="2"/>
        <v>8</v>
      </c>
      <c r="H23" s="4">
        <v>2</v>
      </c>
      <c r="I23" s="4">
        <v>2</v>
      </c>
      <c r="J23" s="24">
        <f>SUM(H23:I23)</f>
        <v>4</v>
      </c>
    </row>
    <row r="24" spans="1:12" ht="32.25" customHeight="1" x14ac:dyDescent="0.25">
      <c r="A24" s="25"/>
      <c r="B24" s="25" t="s">
        <v>43</v>
      </c>
      <c r="C24" s="5">
        <f>SUM(C25:C28)</f>
        <v>0</v>
      </c>
      <c r="D24" s="5">
        <f>SUM(D25:D28)</f>
        <v>0</v>
      </c>
      <c r="E24" s="5">
        <f>SUM(E25:E28)</f>
        <v>0</v>
      </c>
      <c r="F24" s="5">
        <f>SUM(F25:F28)</f>
        <v>0</v>
      </c>
      <c r="G24" s="18">
        <f t="shared" si="2"/>
        <v>0</v>
      </c>
      <c r="H24" s="5">
        <f>SUM(H25:H28)</f>
        <v>0</v>
      </c>
      <c r="I24" s="5">
        <f>SUM(I25:I28)</f>
        <v>0</v>
      </c>
      <c r="J24" s="18">
        <f>+H24+I24</f>
        <v>0</v>
      </c>
    </row>
    <row r="25" spans="1:12" ht="18" customHeight="1" x14ac:dyDescent="0.25">
      <c r="A25" s="3" t="s">
        <v>16</v>
      </c>
      <c r="B25" s="3" t="s">
        <v>44</v>
      </c>
      <c r="C25" s="4"/>
      <c r="D25" s="4"/>
      <c r="E25" s="4"/>
      <c r="F25" s="4"/>
      <c r="G25" s="4">
        <f t="shared" si="2"/>
        <v>0</v>
      </c>
      <c r="H25" s="4"/>
      <c r="I25" s="4"/>
      <c r="J25" s="24">
        <f>SUM(H25:I25)</f>
        <v>0</v>
      </c>
    </row>
    <row r="26" spans="1:12" ht="18" customHeight="1" x14ac:dyDescent="0.25">
      <c r="A26" s="3" t="s">
        <v>17</v>
      </c>
      <c r="B26" s="3" t="s">
        <v>45</v>
      </c>
      <c r="C26" s="4"/>
      <c r="D26" s="4"/>
      <c r="E26" s="4"/>
      <c r="F26" s="4"/>
      <c r="G26" s="4">
        <f t="shared" si="2"/>
        <v>0</v>
      </c>
      <c r="H26" s="4"/>
      <c r="I26" s="4"/>
      <c r="J26" s="24">
        <f>SUM(H26:I26)</f>
        <v>0</v>
      </c>
    </row>
    <row r="27" spans="1:12" ht="53.25" customHeight="1" x14ac:dyDescent="0.25">
      <c r="A27" s="3" t="s">
        <v>18</v>
      </c>
      <c r="B27" s="3" t="s">
        <v>47</v>
      </c>
      <c r="C27" s="4"/>
      <c r="D27" s="4"/>
      <c r="E27" s="4"/>
      <c r="F27" s="4"/>
      <c r="G27" s="4">
        <f t="shared" si="2"/>
        <v>0</v>
      </c>
      <c r="H27" s="4"/>
      <c r="I27" s="4"/>
      <c r="J27" s="24">
        <f>SUM(H27:I27)</f>
        <v>0</v>
      </c>
    </row>
    <row r="28" spans="1:12" ht="18" customHeight="1" x14ac:dyDescent="0.25">
      <c r="A28" s="3" t="s">
        <v>30</v>
      </c>
      <c r="B28" s="3" t="s">
        <v>46</v>
      </c>
      <c r="C28" s="4"/>
      <c r="D28" s="4"/>
      <c r="E28" s="4"/>
      <c r="F28" s="4"/>
      <c r="G28" s="4">
        <f t="shared" si="2"/>
        <v>0</v>
      </c>
      <c r="H28" s="4"/>
      <c r="I28" s="4"/>
      <c r="J28" s="24">
        <f>SUM(H28:I28)</f>
        <v>0</v>
      </c>
    </row>
    <row r="29" spans="1:12" ht="18" customHeight="1" x14ac:dyDescent="0.25">
      <c r="A29" s="43" t="s">
        <v>14</v>
      </c>
      <c r="B29" s="43"/>
      <c r="C29" s="5">
        <f t="shared" ref="C29:J29" si="3">+C30+C32+C33</f>
        <v>6</v>
      </c>
      <c r="D29" s="5">
        <f t="shared" si="3"/>
        <v>6</v>
      </c>
      <c r="E29" s="5">
        <f t="shared" si="3"/>
        <v>6</v>
      </c>
      <c r="F29" s="5">
        <f t="shared" si="3"/>
        <v>6</v>
      </c>
      <c r="G29" s="18">
        <f t="shared" si="3"/>
        <v>24</v>
      </c>
      <c r="H29" s="5">
        <f t="shared" si="3"/>
        <v>7</v>
      </c>
      <c r="I29" s="5">
        <f t="shared" si="3"/>
        <v>6</v>
      </c>
      <c r="J29" s="18">
        <f t="shared" si="3"/>
        <v>13</v>
      </c>
      <c r="L29" s="23"/>
    </row>
    <row r="30" spans="1:12" ht="18" customHeight="1" x14ac:dyDescent="0.25">
      <c r="A30" s="3" t="s">
        <v>31</v>
      </c>
      <c r="B30" s="3" t="s">
        <v>15</v>
      </c>
      <c r="C30" s="24">
        <v>2</v>
      </c>
      <c r="D30" s="24">
        <v>2</v>
      </c>
      <c r="E30" s="24">
        <v>2</v>
      </c>
      <c r="F30" s="24">
        <v>2</v>
      </c>
      <c r="G30" s="4">
        <f>SUM(C30:F30)</f>
        <v>8</v>
      </c>
      <c r="H30" s="24">
        <v>2</v>
      </c>
      <c r="I30" s="24">
        <v>2</v>
      </c>
      <c r="J30" s="24">
        <f>SUM(H30:I30)</f>
        <v>4</v>
      </c>
    </row>
    <row r="31" spans="1:12" ht="18" customHeight="1" x14ac:dyDescent="0.25">
      <c r="A31" s="3" t="s">
        <v>32</v>
      </c>
      <c r="B31" s="3" t="s">
        <v>48</v>
      </c>
      <c r="C31" s="24"/>
      <c r="D31" s="24"/>
      <c r="E31" s="24"/>
      <c r="F31" s="24"/>
      <c r="G31" s="4"/>
      <c r="H31" s="24"/>
      <c r="I31" s="24"/>
      <c r="J31" s="24"/>
    </row>
    <row r="32" spans="1:12" ht="18" customHeight="1" x14ac:dyDescent="0.25">
      <c r="A32" s="3"/>
      <c r="B32" s="3" t="s">
        <v>87</v>
      </c>
      <c r="C32" s="24">
        <v>2</v>
      </c>
      <c r="D32" s="24">
        <v>2</v>
      </c>
      <c r="E32" s="24">
        <v>2</v>
      </c>
      <c r="F32" s="24">
        <v>2</v>
      </c>
      <c r="G32" s="4">
        <f>SUM(C32:F32)</f>
        <v>8</v>
      </c>
      <c r="H32" s="24">
        <v>3</v>
      </c>
      <c r="I32" s="24">
        <v>2</v>
      </c>
      <c r="J32" s="24">
        <f>SUM(H32:I32)</f>
        <v>5</v>
      </c>
    </row>
    <row r="33" spans="1:10" ht="18" customHeight="1" x14ac:dyDescent="0.25">
      <c r="A33" s="3"/>
      <c r="B33" s="3" t="s">
        <v>88</v>
      </c>
      <c r="C33" s="24">
        <v>2</v>
      </c>
      <c r="D33" s="24">
        <v>2</v>
      </c>
      <c r="E33" s="24">
        <v>2</v>
      </c>
      <c r="F33" s="24">
        <v>2</v>
      </c>
      <c r="G33" s="4">
        <f>SUM(C33:F33)</f>
        <v>8</v>
      </c>
      <c r="H33" s="24">
        <v>2</v>
      </c>
      <c r="I33" s="24">
        <v>2</v>
      </c>
      <c r="J33" s="24">
        <f>SUM(H33:I33)</f>
        <v>4</v>
      </c>
    </row>
    <row r="34" spans="1:10" ht="23.25" customHeight="1" x14ac:dyDescent="0.25">
      <c r="A34" s="12"/>
      <c r="B34" s="5" t="s">
        <v>51</v>
      </c>
      <c r="C34" s="5">
        <f>+C29+C14+C7</f>
        <v>12</v>
      </c>
      <c r="D34" s="5">
        <f t="shared" ref="D34:J34" si="4">+D29+D14+D7</f>
        <v>12</v>
      </c>
      <c r="E34" s="5">
        <f t="shared" si="4"/>
        <v>14</v>
      </c>
      <c r="F34" s="5">
        <f t="shared" si="4"/>
        <v>12</v>
      </c>
      <c r="G34" s="5">
        <f t="shared" si="4"/>
        <v>50</v>
      </c>
      <c r="H34" s="5">
        <f t="shared" si="4"/>
        <v>7</v>
      </c>
      <c r="I34" s="5">
        <f t="shared" si="4"/>
        <v>6</v>
      </c>
      <c r="J34" s="5">
        <f t="shared" si="4"/>
        <v>13</v>
      </c>
    </row>
    <row r="35" spans="1:10" ht="15" customHeight="1" x14ac:dyDescent="0.25"/>
    <row r="36" spans="1:10" ht="15.75" x14ac:dyDescent="0.25">
      <c r="B36" s="22" t="s">
        <v>89</v>
      </c>
      <c r="G36">
        <f>+G34/4</f>
        <v>12.5</v>
      </c>
      <c r="J36">
        <f>+J34/2</f>
        <v>6.5</v>
      </c>
    </row>
  </sheetData>
  <mergeCells count="11">
    <mergeCell ref="A7:B7"/>
    <mergeCell ref="A29:B29"/>
    <mergeCell ref="A3:B6"/>
    <mergeCell ref="C3:J3"/>
    <mergeCell ref="C4:G4"/>
    <mergeCell ref="H4:J4"/>
    <mergeCell ref="C5:D5"/>
    <mergeCell ref="E5:F5"/>
    <mergeCell ref="G5:G6"/>
    <mergeCell ref="H5:I5"/>
    <mergeCell ref="J5:J6"/>
  </mergeCells>
  <pageMargins left="0.7" right="0.7" top="0.75" bottom="0.75" header="0.3" footer="0.3"/>
  <pageSetup scale="83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view="pageBreakPreview" zoomScale="96" zoomScaleNormal="100" zoomScaleSheetLayoutView="96" workbookViewId="0">
      <selection activeCell="A3" sqref="A3:AB8"/>
    </sheetView>
  </sheetViews>
  <sheetFormatPr defaultRowHeight="15" x14ac:dyDescent="0.25"/>
  <cols>
    <col min="1" max="1" width="4.42578125" customWidth="1"/>
    <col min="2" max="2" width="30.28515625" customWidth="1"/>
    <col min="3" max="18" width="5.7109375" customWidth="1"/>
    <col min="19" max="19" width="10" customWidth="1"/>
    <col min="20" max="27" width="6" customWidth="1"/>
    <col min="28" max="28" width="10" customWidth="1"/>
  </cols>
  <sheetData>
    <row r="1" spans="1:33" x14ac:dyDescent="0.25">
      <c r="A1" s="1" t="s">
        <v>91</v>
      </c>
    </row>
    <row r="3" spans="1:33" ht="15.75" customHeight="1" x14ac:dyDescent="0.25">
      <c r="A3" s="55" t="s">
        <v>0</v>
      </c>
      <c r="B3" s="56"/>
      <c r="C3" s="57" t="s">
        <v>64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33" ht="15.75" x14ac:dyDescent="0.25">
      <c r="A4" s="60"/>
      <c r="B4" s="61"/>
      <c r="C4" s="57" t="s">
        <v>70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T4" s="67" t="s">
        <v>71</v>
      </c>
      <c r="U4" s="67"/>
      <c r="V4" s="67"/>
      <c r="W4" s="67"/>
      <c r="X4" s="67"/>
      <c r="Y4" s="67"/>
      <c r="Z4" s="67"/>
      <c r="AA4" s="67"/>
      <c r="AB4" s="67"/>
    </row>
    <row r="5" spans="1:33" ht="15.75" customHeight="1" x14ac:dyDescent="0.25">
      <c r="A5" s="60"/>
      <c r="B5" s="61"/>
      <c r="C5" s="67" t="s">
        <v>21</v>
      </c>
      <c r="D5" s="67"/>
      <c r="E5" s="67"/>
      <c r="F5" s="67"/>
      <c r="G5" s="67"/>
      <c r="H5" s="67"/>
      <c r="I5" s="67"/>
      <c r="J5" s="67"/>
      <c r="K5" s="67" t="s">
        <v>22</v>
      </c>
      <c r="L5" s="67"/>
      <c r="M5" s="67"/>
      <c r="N5" s="67"/>
      <c r="O5" s="67"/>
      <c r="P5" s="67"/>
      <c r="Q5" s="67"/>
      <c r="R5" s="67"/>
      <c r="S5" s="62" t="s">
        <v>80</v>
      </c>
      <c r="T5" s="67" t="s">
        <v>23</v>
      </c>
      <c r="U5" s="67"/>
      <c r="V5" s="67"/>
      <c r="W5" s="67"/>
      <c r="X5" s="67"/>
      <c r="Y5" s="67"/>
      <c r="Z5" s="67"/>
      <c r="AA5" s="67"/>
      <c r="AB5" s="62" t="s">
        <v>93</v>
      </c>
    </row>
    <row r="6" spans="1:33" ht="15.75" customHeight="1" x14ac:dyDescent="0.25">
      <c r="A6" s="60"/>
      <c r="B6" s="61"/>
      <c r="C6" s="67" t="s">
        <v>81</v>
      </c>
      <c r="D6" s="67"/>
      <c r="E6" s="67"/>
      <c r="F6" s="67"/>
      <c r="G6" s="67" t="s">
        <v>82</v>
      </c>
      <c r="H6" s="67"/>
      <c r="I6" s="67"/>
      <c r="J6" s="67"/>
      <c r="K6" s="67" t="s">
        <v>83</v>
      </c>
      <c r="L6" s="67"/>
      <c r="M6" s="67"/>
      <c r="N6" s="67"/>
      <c r="O6" s="67" t="s">
        <v>84</v>
      </c>
      <c r="P6" s="67"/>
      <c r="Q6" s="67"/>
      <c r="R6" s="67"/>
      <c r="S6" s="68"/>
      <c r="T6" s="67" t="s">
        <v>85</v>
      </c>
      <c r="U6" s="67"/>
      <c r="V6" s="67"/>
      <c r="W6" s="67"/>
      <c r="X6" s="67" t="s">
        <v>86</v>
      </c>
      <c r="Y6" s="67"/>
      <c r="Z6" s="67"/>
      <c r="AA6" s="67"/>
      <c r="AB6" s="68"/>
    </row>
    <row r="7" spans="1:33" ht="15.75" customHeight="1" x14ac:dyDescent="0.25">
      <c r="A7" s="60"/>
      <c r="B7" s="61"/>
      <c r="C7" s="67" t="s">
        <v>52</v>
      </c>
      <c r="D7" s="67" t="s">
        <v>56</v>
      </c>
      <c r="E7" s="67"/>
      <c r="F7" s="67"/>
      <c r="G7" s="67" t="s">
        <v>52</v>
      </c>
      <c r="H7" s="67" t="s">
        <v>56</v>
      </c>
      <c r="I7" s="67"/>
      <c r="J7" s="67"/>
      <c r="K7" s="67" t="s">
        <v>52</v>
      </c>
      <c r="L7" s="67" t="s">
        <v>56</v>
      </c>
      <c r="M7" s="67"/>
      <c r="N7" s="67"/>
      <c r="O7" s="67" t="s">
        <v>52</v>
      </c>
      <c r="P7" s="67" t="s">
        <v>56</v>
      </c>
      <c r="Q7" s="67"/>
      <c r="R7" s="67"/>
      <c r="S7" s="68"/>
      <c r="T7" s="67" t="s">
        <v>52</v>
      </c>
      <c r="U7" s="67" t="s">
        <v>56</v>
      </c>
      <c r="V7" s="67"/>
      <c r="W7" s="67"/>
      <c r="X7" s="67" t="s">
        <v>52</v>
      </c>
      <c r="Y7" s="67" t="s">
        <v>56</v>
      </c>
      <c r="Z7" s="67"/>
      <c r="AA7" s="67"/>
      <c r="AB7" s="68"/>
      <c r="AD7" s="46" t="s">
        <v>60</v>
      </c>
      <c r="AE7" s="47"/>
      <c r="AF7" s="47"/>
      <c r="AG7" s="48"/>
    </row>
    <row r="8" spans="1:33" ht="15.75" x14ac:dyDescent="0.25">
      <c r="A8" s="63"/>
      <c r="B8" s="64"/>
      <c r="C8" s="67"/>
      <c r="D8" s="65" t="s">
        <v>53</v>
      </c>
      <c r="E8" s="65" t="s">
        <v>54</v>
      </c>
      <c r="F8" s="65" t="s">
        <v>55</v>
      </c>
      <c r="G8" s="67"/>
      <c r="H8" s="65" t="s">
        <v>53</v>
      </c>
      <c r="I8" s="65" t="s">
        <v>54</v>
      </c>
      <c r="J8" s="65" t="s">
        <v>55</v>
      </c>
      <c r="K8" s="67"/>
      <c r="L8" s="65" t="s">
        <v>53</v>
      </c>
      <c r="M8" s="65" t="s">
        <v>54</v>
      </c>
      <c r="N8" s="65" t="s">
        <v>55</v>
      </c>
      <c r="O8" s="67"/>
      <c r="P8" s="65" t="s">
        <v>53</v>
      </c>
      <c r="Q8" s="65" t="s">
        <v>54</v>
      </c>
      <c r="R8" s="65" t="s">
        <v>55</v>
      </c>
      <c r="S8" s="66"/>
      <c r="T8" s="67"/>
      <c r="U8" s="65" t="s">
        <v>53</v>
      </c>
      <c r="V8" s="65" t="s">
        <v>54</v>
      </c>
      <c r="W8" s="65" t="s">
        <v>55</v>
      </c>
      <c r="X8" s="67"/>
      <c r="Y8" s="65" t="s">
        <v>53</v>
      </c>
      <c r="Z8" s="65" t="s">
        <v>54</v>
      </c>
      <c r="AA8" s="65" t="s">
        <v>55</v>
      </c>
      <c r="AB8" s="66"/>
      <c r="AD8" s="15" t="s">
        <v>52</v>
      </c>
      <c r="AE8" s="15" t="s">
        <v>53</v>
      </c>
      <c r="AF8" s="15" t="s">
        <v>54</v>
      </c>
      <c r="AG8" s="15" t="s">
        <v>55</v>
      </c>
    </row>
    <row r="9" spans="1:33" ht="15.75" x14ac:dyDescent="0.25">
      <c r="A9" s="44" t="s">
        <v>3</v>
      </c>
      <c r="B9" s="45"/>
      <c r="C9" s="5">
        <f t="shared" ref="C9:R9" si="0">SUM(C10:C15)</f>
        <v>6</v>
      </c>
      <c r="D9" s="5">
        <f t="shared" si="0"/>
        <v>6</v>
      </c>
      <c r="E9" s="5">
        <f t="shared" si="0"/>
        <v>0</v>
      </c>
      <c r="F9" s="5">
        <f t="shared" si="0"/>
        <v>0</v>
      </c>
      <c r="G9" s="5">
        <f t="shared" si="0"/>
        <v>6</v>
      </c>
      <c r="H9" s="5">
        <f t="shared" si="0"/>
        <v>6</v>
      </c>
      <c r="I9" s="5">
        <f t="shared" si="0"/>
        <v>0</v>
      </c>
      <c r="J9" s="5">
        <f t="shared" si="0"/>
        <v>0</v>
      </c>
      <c r="K9" s="5">
        <f t="shared" si="0"/>
        <v>8</v>
      </c>
      <c r="L9" s="5">
        <f t="shared" si="0"/>
        <v>7</v>
      </c>
      <c r="M9" s="5">
        <f t="shared" si="0"/>
        <v>0</v>
      </c>
      <c r="N9" s="5">
        <f t="shared" si="0"/>
        <v>0</v>
      </c>
      <c r="O9" s="5">
        <f t="shared" si="0"/>
        <v>6</v>
      </c>
      <c r="P9" s="5">
        <f t="shared" si="0"/>
        <v>6</v>
      </c>
      <c r="Q9" s="5">
        <f t="shared" si="0"/>
        <v>0</v>
      </c>
      <c r="R9" s="5">
        <f t="shared" si="0"/>
        <v>0</v>
      </c>
      <c r="S9" s="5">
        <f>+C9+G9+K9+O9</f>
        <v>26</v>
      </c>
      <c r="T9" s="5">
        <f t="shared" ref="T9:AA9" si="1">SUM(T10:T15)</f>
        <v>8</v>
      </c>
      <c r="U9" s="5">
        <f t="shared" si="1"/>
        <v>7</v>
      </c>
      <c r="V9" s="5">
        <f t="shared" si="1"/>
        <v>0</v>
      </c>
      <c r="W9" s="5">
        <f t="shared" si="1"/>
        <v>0</v>
      </c>
      <c r="X9" s="5">
        <f t="shared" si="1"/>
        <v>6</v>
      </c>
      <c r="Y9" s="5">
        <f t="shared" si="1"/>
        <v>6</v>
      </c>
      <c r="Z9" s="5">
        <f t="shared" si="1"/>
        <v>0</v>
      </c>
      <c r="AA9" s="5">
        <f t="shared" si="1"/>
        <v>0</v>
      </c>
      <c r="AB9" s="5">
        <f>+T9+X9</f>
        <v>14</v>
      </c>
      <c r="AD9" s="15">
        <v>1</v>
      </c>
      <c r="AE9" s="15" t="s">
        <v>57</v>
      </c>
      <c r="AF9" s="15" t="s">
        <v>58</v>
      </c>
      <c r="AG9" s="15" t="s">
        <v>59</v>
      </c>
    </row>
    <row r="10" spans="1:33" ht="31.5" x14ac:dyDescent="0.25">
      <c r="A10" s="3" t="s">
        <v>4</v>
      </c>
      <c r="B10" s="3" t="s">
        <v>5</v>
      </c>
      <c r="C10" s="4">
        <f>+'Distribusi SKK Mapel'!C8</f>
        <v>1</v>
      </c>
      <c r="D10" s="4">
        <v>1</v>
      </c>
      <c r="E10" s="4"/>
      <c r="F10" s="4"/>
      <c r="G10" s="4">
        <f>+'Distribusi SKK Mapel'!D8</f>
        <v>1</v>
      </c>
      <c r="H10" s="4">
        <v>1</v>
      </c>
      <c r="I10" s="4"/>
      <c r="J10" s="4"/>
      <c r="K10" s="4">
        <f>+'Distribusi SKK Mapel'!E8</f>
        <v>1</v>
      </c>
      <c r="L10" s="4">
        <v>1</v>
      </c>
      <c r="M10" s="4"/>
      <c r="N10" s="4"/>
      <c r="O10" s="4">
        <f>+'Distribusi SKK Mapel'!F8</f>
        <v>1</v>
      </c>
      <c r="P10" s="4">
        <v>1</v>
      </c>
      <c r="Q10" s="4"/>
      <c r="R10" s="4"/>
      <c r="S10" s="12">
        <f t="shared" ref="S10:S35" si="2">+C10+G10+K10+O10</f>
        <v>4</v>
      </c>
      <c r="T10" s="4">
        <f>+'Distribusi SKK Mapel'!H8</f>
        <v>1</v>
      </c>
      <c r="U10" s="4">
        <v>1</v>
      </c>
      <c r="V10" s="4"/>
      <c r="W10" s="4"/>
      <c r="X10" s="4">
        <f>+'Distribusi SKK Mapel'!I8</f>
        <v>1</v>
      </c>
      <c r="Y10" s="4">
        <v>1</v>
      </c>
      <c r="Z10" s="4"/>
      <c r="AA10" s="4"/>
      <c r="AB10" s="12">
        <f t="shared" ref="AB10:AB35" si="3">+T10+X10</f>
        <v>2</v>
      </c>
    </row>
    <row r="11" spans="1:33" ht="31.5" x14ac:dyDescent="0.25">
      <c r="A11" s="3" t="s">
        <v>6</v>
      </c>
      <c r="B11" s="3" t="s">
        <v>7</v>
      </c>
      <c r="C11" s="4">
        <f>+'Distribusi SKK Mapel'!C9</f>
        <v>1</v>
      </c>
      <c r="D11" s="4">
        <v>1</v>
      </c>
      <c r="E11" s="4"/>
      <c r="F11" s="4"/>
      <c r="G11" s="4">
        <f>+'Distribusi SKK Mapel'!D9</f>
        <v>1</v>
      </c>
      <c r="H11" s="4">
        <v>1</v>
      </c>
      <c r="I11" s="4"/>
      <c r="J11" s="4"/>
      <c r="K11" s="4">
        <f>+'Distribusi SKK Mapel'!E9</f>
        <v>1</v>
      </c>
      <c r="L11" s="4">
        <v>1</v>
      </c>
      <c r="M11" s="4"/>
      <c r="N11" s="4"/>
      <c r="O11" s="4">
        <f>+'Distribusi SKK Mapel'!F9</f>
        <v>1</v>
      </c>
      <c r="P11" s="4">
        <v>1</v>
      </c>
      <c r="Q11" s="4"/>
      <c r="R11" s="4"/>
      <c r="S11" s="12">
        <f t="shared" si="2"/>
        <v>4</v>
      </c>
      <c r="T11" s="4">
        <f>+'Distribusi SKK Mapel'!H9</f>
        <v>1</v>
      </c>
      <c r="U11" s="4">
        <v>1</v>
      </c>
      <c r="V11" s="4"/>
      <c r="W11" s="4"/>
      <c r="X11" s="4">
        <f>+'Distribusi SKK Mapel'!I9</f>
        <v>1</v>
      </c>
      <c r="Y11" s="4">
        <v>1</v>
      </c>
      <c r="Z11" s="4"/>
      <c r="AA11" s="4"/>
      <c r="AB11" s="12">
        <f t="shared" si="3"/>
        <v>2</v>
      </c>
    </row>
    <row r="12" spans="1:33" ht="15.75" x14ac:dyDescent="0.25">
      <c r="A12" s="3" t="s">
        <v>8</v>
      </c>
      <c r="B12" s="3" t="s">
        <v>9</v>
      </c>
      <c r="C12" s="4">
        <f>+'Distribusi SKK Mapel'!C10</f>
        <v>1</v>
      </c>
      <c r="D12" s="4">
        <v>1</v>
      </c>
      <c r="E12" s="4"/>
      <c r="F12" s="4"/>
      <c r="G12" s="4">
        <f>+'Distribusi SKK Mapel'!D10</f>
        <v>1</v>
      </c>
      <c r="H12" s="4">
        <v>1</v>
      </c>
      <c r="I12" s="4"/>
      <c r="J12" s="4"/>
      <c r="K12" s="4">
        <f>+'Distribusi SKK Mapel'!E10</f>
        <v>2</v>
      </c>
      <c r="L12" s="4">
        <v>1</v>
      </c>
      <c r="M12" s="4"/>
      <c r="N12" s="4"/>
      <c r="O12" s="4">
        <f>+'Distribusi SKK Mapel'!F10</f>
        <v>1</v>
      </c>
      <c r="P12" s="4">
        <v>1</v>
      </c>
      <c r="Q12" s="4"/>
      <c r="R12" s="4"/>
      <c r="S12" s="12">
        <f t="shared" si="2"/>
        <v>5</v>
      </c>
      <c r="T12" s="4">
        <f>+'Distribusi SKK Mapel'!H10</f>
        <v>2</v>
      </c>
      <c r="U12" s="4">
        <v>1</v>
      </c>
      <c r="V12" s="4"/>
      <c r="W12" s="4"/>
      <c r="X12" s="4">
        <f>+'Distribusi SKK Mapel'!I10</f>
        <v>1</v>
      </c>
      <c r="Y12" s="4">
        <v>1</v>
      </c>
      <c r="Z12" s="4"/>
      <c r="AA12" s="4"/>
      <c r="AB12" s="12">
        <f t="shared" si="3"/>
        <v>3</v>
      </c>
    </row>
    <row r="13" spans="1:33" ht="15.75" x14ac:dyDescent="0.25">
      <c r="A13" s="3" t="s">
        <v>10</v>
      </c>
      <c r="B13" s="3" t="s">
        <v>11</v>
      </c>
      <c r="C13" s="4">
        <f>+'Distribusi SKK Mapel'!C11</f>
        <v>1</v>
      </c>
      <c r="D13" s="4">
        <v>1</v>
      </c>
      <c r="E13" s="4"/>
      <c r="F13" s="4"/>
      <c r="G13" s="4">
        <f>+'Distribusi SKK Mapel'!D11</f>
        <v>1</v>
      </c>
      <c r="H13" s="4">
        <v>1</v>
      </c>
      <c r="I13" s="4"/>
      <c r="J13" s="4"/>
      <c r="K13" s="4">
        <f>+'Distribusi SKK Mapel'!E11</f>
        <v>2</v>
      </c>
      <c r="L13" s="4">
        <v>2</v>
      </c>
      <c r="M13" s="4"/>
      <c r="N13" s="4"/>
      <c r="O13" s="4">
        <f>+'Distribusi SKK Mapel'!F11</f>
        <v>1</v>
      </c>
      <c r="P13" s="4">
        <v>1</v>
      </c>
      <c r="Q13" s="4"/>
      <c r="R13" s="4"/>
      <c r="S13" s="12">
        <f t="shared" si="2"/>
        <v>5</v>
      </c>
      <c r="T13" s="4">
        <f>+'Distribusi SKK Mapel'!H11</f>
        <v>2</v>
      </c>
      <c r="U13" s="4">
        <v>2</v>
      </c>
      <c r="V13" s="4"/>
      <c r="W13" s="4"/>
      <c r="X13" s="4">
        <f>+'Distribusi SKK Mapel'!I11</f>
        <v>1</v>
      </c>
      <c r="Y13" s="4">
        <v>1</v>
      </c>
      <c r="Z13" s="4"/>
      <c r="AA13" s="4"/>
      <c r="AB13" s="12">
        <f t="shared" si="3"/>
        <v>3</v>
      </c>
    </row>
    <row r="14" spans="1:33" ht="15.75" x14ac:dyDescent="0.25">
      <c r="A14" s="3" t="s">
        <v>12</v>
      </c>
      <c r="B14" s="3" t="s">
        <v>24</v>
      </c>
      <c r="C14" s="4">
        <f>+'Distribusi SKK Mapel'!C12</f>
        <v>1</v>
      </c>
      <c r="D14" s="4">
        <v>1</v>
      </c>
      <c r="E14" s="4"/>
      <c r="F14" s="4"/>
      <c r="G14" s="4">
        <f>+'Distribusi SKK Mapel'!D12</f>
        <v>1</v>
      </c>
      <c r="H14" s="4">
        <v>1</v>
      </c>
      <c r="I14" s="4"/>
      <c r="J14" s="4"/>
      <c r="K14" s="4">
        <f>+'Distribusi SKK Mapel'!E12</f>
        <v>1</v>
      </c>
      <c r="L14" s="4">
        <v>1</v>
      </c>
      <c r="M14" s="4"/>
      <c r="N14" s="4"/>
      <c r="O14" s="4">
        <f>+'Distribusi SKK Mapel'!F12</f>
        <v>1</v>
      </c>
      <c r="P14" s="4">
        <v>1</v>
      </c>
      <c r="Q14" s="4"/>
      <c r="R14" s="4"/>
      <c r="S14" s="12">
        <f t="shared" si="2"/>
        <v>4</v>
      </c>
      <c r="T14" s="4">
        <f>+'Distribusi SKK Mapel'!H12</f>
        <v>1</v>
      </c>
      <c r="U14" s="4">
        <v>1</v>
      </c>
      <c r="V14" s="4"/>
      <c r="W14" s="4"/>
      <c r="X14" s="4">
        <f>+'Distribusi SKK Mapel'!I12</f>
        <v>1</v>
      </c>
      <c r="Y14" s="4">
        <v>1</v>
      </c>
      <c r="Z14" s="4"/>
      <c r="AA14" s="4"/>
      <c r="AB14" s="12">
        <f t="shared" si="3"/>
        <v>2</v>
      </c>
    </row>
    <row r="15" spans="1:33" ht="15.75" x14ac:dyDescent="0.25">
      <c r="A15" s="3" t="s">
        <v>13</v>
      </c>
      <c r="B15" s="3" t="s">
        <v>19</v>
      </c>
      <c r="C15" s="4">
        <f>+'Distribusi SKK Mapel'!C13</f>
        <v>1</v>
      </c>
      <c r="D15" s="4">
        <v>1</v>
      </c>
      <c r="E15" s="4"/>
      <c r="F15" s="4"/>
      <c r="G15" s="4">
        <f>+'Distribusi SKK Mapel'!D13</f>
        <v>1</v>
      </c>
      <c r="H15" s="4">
        <v>1</v>
      </c>
      <c r="I15" s="4"/>
      <c r="J15" s="4"/>
      <c r="K15" s="4">
        <f>+'Distribusi SKK Mapel'!E13</f>
        <v>1</v>
      </c>
      <c r="L15" s="4">
        <v>1</v>
      </c>
      <c r="M15" s="4"/>
      <c r="N15" s="4"/>
      <c r="O15" s="4">
        <f>+'Distribusi SKK Mapel'!F13</f>
        <v>1</v>
      </c>
      <c r="P15" s="4">
        <v>1</v>
      </c>
      <c r="Q15" s="4"/>
      <c r="R15" s="4"/>
      <c r="S15" s="12">
        <f t="shared" si="2"/>
        <v>4</v>
      </c>
      <c r="T15" s="4">
        <f>+'Distribusi SKK Mapel'!H13</f>
        <v>1</v>
      </c>
      <c r="U15" s="4">
        <v>1</v>
      </c>
      <c r="V15" s="4"/>
      <c r="W15" s="4"/>
      <c r="X15" s="4">
        <f>+'Distribusi SKK Mapel'!I13</f>
        <v>1</v>
      </c>
      <c r="Y15" s="4">
        <v>1</v>
      </c>
      <c r="Z15" s="4"/>
      <c r="AA15" s="4"/>
      <c r="AB15" s="12">
        <f t="shared" si="3"/>
        <v>2</v>
      </c>
    </row>
    <row r="16" spans="1:33" ht="31.5" x14ac:dyDescent="0.25">
      <c r="A16" s="27"/>
      <c r="B16" s="27" t="s">
        <v>25</v>
      </c>
      <c r="C16" s="5">
        <f t="shared" ref="C16:K16" si="4">SUM(C17:C20)</f>
        <v>6</v>
      </c>
      <c r="D16" s="5">
        <f t="shared" si="4"/>
        <v>5</v>
      </c>
      <c r="E16" s="5">
        <f t="shared" si="4"/>
        <v>0</v>
      </c>
      <c r="F16" s="5">
        <f t="shared" si="4"/>
        <v>3</v>
      </c>
      <c r="G16" s="5">
        <f t="shared" si="4"/>
        <v>8</v>
      </c>
      <c r="H16" s="5">
        <f t="shared" si="4"/>
        <v>8</v>
      </c>
      <c r="I16" s="5">
        <f t="shared" si="4"/>
        <v>0</v>
      </c>
      <c r="J16" s="5">
        <f t="shared" si="4"/>
        <v>0</v>
      </c>
      <c r="K16" s="5">
        <f t="shared" si="4"/>
        <v>8</v>
      </c>
      <c r="L16" s="5">
        <f t="shared" ref="L16:AB16" si="5">SUM(L17:L20)</f>
        <v>8</v>
      </c>
      <c r="M16" s="5">
        <f t="shared" si="5"/>
        <v>0</v>
      </c>
      <c r="N16" s="5">
        <f t="shared" si="5"/>
        <v>0</v>
      </c>
      <c r="O16" s="5">
        <f t="shared" si="5"/>
        <v>8</v>
      </c>
      <c r="P16" s="5">
        <f>SUM(P17:P20)</f>
        <v>8</v>
      </c>
      <c r="Q16" s="5">
        <f>SUM(Q17:Q20)</f>
        <v>0</v>
      </c>
      <c r="R16" s="5">
        <f>SUM(R17:R20)</f>
        <v>0</v>
      </c>
      <c r="S16" s="5">
        <f t="shared" si="5"/>
        <v>30</v>
      </c>
      <c r="T16" s="5">
        <f t="shared" si="5"/>
        <v>8</v>
      </c>
      <c r="U16" s="5">
        <f t="shared" si="5"/>
        <v>8</v>
      </c>
      <c r="V16" s="5">
        <f t="shared" si="5"/>
        <v>0</v>
      </c>
      <c r="W16" s="5">
        <f t="shared" si="5"/>
        <v>0</v>
      </c>
      <c r="X16" s="5">
        <f t="shared" si="5"/>
        <v>7</v>
      </c>
      <c r="Y16" s="5">
        <f t="shared" si="5"/>
        <v>6</v>
      </c>
      <c r="Z16" s="5">
        <f t="shared" si="5"/>
        <v>0</v>
      </c>
      <c r="AA16" s="5">
        <f t="shared" si="5"/>
        <v>0</v>
      </c>
      <c r="AB16" s="5">
        <f t="shared" si="5"/>
        <v>15</v>
      </c>
    </row>
    <row r="17" spans="1:30" ht="15.75" x14ac:dyDescent="0.25">
      <c r="A17" s="3" t="s">
        <v>16</v>
      </c>
      <c r="B17" s="3" t="s">
        <v>11</v>
      </c>
      <c r="C17" s="4">
        <f>+'Distribusi SKK Mapel'!C15</f>
        <v>2</v>
      </c>
      <c r="D17" s="4">
        <v>2</v>
      </c>
      <c r="E17" s="4"/>
      <c r="F17" s="4"/>
      <c r="G17" s="4">
        <f>+'Distribusi SKK Mapel'!D15</f>
        <v>2</v>
      </c>
      <c r="H17" s="4">
        <v>2</v>
      </c>
      <c r="I17" s="4"/>
      <c r="J17" s="4"/>
      <c r="K17" s="4">
        <f>+'Distribusi SKK Mapel'!E15</f>
        <v>2</v>
      </c>
      <c r="L17" s="4">
        <v>2</v>
      </c>
      <c r="M17" s="4"/>
      <c r="N17" s="4"/>
      <c r="O17" s="4">
        <f>+'Distribusi SKK Mapel'!F15</f>
        <v>2</v>
      </c>
      <c r="P17" s="4">
        <v>2</v>
      </c>
      <c r="Q17" s="4"/>
      <c r="R17" s="4"/>
      <c r="S17" s="12">
        <f t="shared" si="2"/>
        <v>8</v>
      </c>
      <c r="T17" s="4">
        <f>+'Distribusi SKK Mapel'!H15</f>
        <v>2</v>
      </c>
      <c r="U17" s="4">
        <v>2</v>
      </c>
      <c r="V17" s="4"/>
      <c r="W17" s="4"/>
      <c r="X17" s="4">
        <f>+'Distribusi SKK Mapel'!I15</f>
        <v>2</v>
      </c>
      <c r="Y17" s="4">
        <v>2</v>
      </c>
      <c r="Z17" s="4"/>
      <c r="AA17" s="4"/>
      <c r="AB17" s="12">
        <f t="shared" si="3"/>
        <v>4</v>
      </c>
    </row>
    <row r="18" spans="1:30" ht="15.75" x14ac:dyDescent="0.25">
      <c r="A18" s="3" t="s">
        <v>17</v>
      </c>
      <c r="B18" s="3" t="s">
        <v>26</v>
      </c>
      <c r="C18" s="4">
        <f>+'Distribusi SKK Mapel'!C16</f>
        <v>1</v>
      </c>
      <c r="D18" s="4">
        <v>1</v>
      </c>
      <c r="E18" s="4"/>
      <c r="F18" s="4"/>
      <c r="G18" s="4">
        <f>+'Distribusi SKK Mapel'!D16</f>
        <v>2</v>
      </c>
      <c r="H18" s="4">
        <v>2</v>
      </c>
      <c r="I18" s="4"/>
      <c r="J18" s="4"/>
      <c r="K18" s="4">
        <f>+'Distribusi SKK Mapel'!E16</f>
        <v>2</v>
      </c>
      <c r="L18" s="4">
        <v>2</v>
      </c>
      <c r="M18" s="4"/>
      <c r="N18" s="4"/>
      <c r="O18" s="4">
        <f>+'Distribusi SKK Mapel'!F16</f>
        <v>2</v>
      </c>
      <c r="P18" s="4">
        <v>2</v>
      </c>
      <c r="Q18" s="4"/>
      <c r="R18" s="4"/>
      <c r="S18" s="12">
        <f t="shared" si="2"/>
        <v>7</v>
      </c>
      <c r="T18" s="4">
        <f>+'Distribusi SKK Mapel'!H16</f>
        <v>2</v>
      </c>
      <c r="U18" s="4">
        <v>2</v>
      </c>
      <c r="V18" s="4"/>
      <c r="W18" s="4"/>
      <c r="X18" s="4">
        <f>+'Distribusi SKK Mapel'!I16</f>
        <v>1</v>
      </c>
      <c r="Y18" s="4">
        <v>1</v>
      </c>
      <c r="Z18" s="4"/>
      <c r="AA18" s="4"/>
      <c r="AB18" s="12">
        <f t="shared" si="3"/>
        <v>3</v>
      </c>
    </row>
    <row r="19" spans="1:30" ht="18" customHeight="1" x14ac:dyDescent="0.25">
      <c r="A19" s="3" t="s">
        <v>18</v>
      </c>
      <c r="B19" s="3" t="s">
        <v>27</v>
      </c>
      <c r="C19" s="4">
        <f>+'Distribusi SKK Mapel'!C17</f>
        <v>2</v>
      </c>
      <c r="D19" s="4">
        <v>1</v>
      </c>
      <c r="E19" s="4"/>
      <c r="F19" s="4">
        <v>3</v>
      </c>
      <c r="G19" s="4">
        <f>+'Distribusi SKK Mapel'!D17</f>
        <v>2</v>
      </c>
      <c r="H19" s="4">
        <v>2</v>
      </c>
      <c r="I19" s="4"/>
      <c r="J19" s="4"/>
      <c r="K19" s="4">
        <f>+'Distribusi SKK Mapel'!E17</f>
        <v>2</v>
      </c>
      <c r="L19" s="4">
        <v>2</v>
      </c>
      <c r="M19" s="4"/>
      <c r="N19" s="4"/>
      <c r="O19" s="4">
        <f>+'Distribusi SKK Mapel'!F17</f>
        <v>2</v>
      </c>
      <c r="P19" s="4">
        <v>2</v>
      </c>
      <c r="Q19" s="4"/>
      <c r="R19" s="4"/>
      <c r="S19" s="12">
        <f t="shared" si="2"/>
        <v>8</v>
      </c>
      <c r="T19" s="4">
        <f>+'Distribusi SKK Mapel'!H17</f>
        <v>2</v>
      </c>
      <c r="U19" s="4">
        <v>2</v>
      </c>
      <c r="V19" s="4"/>
      <c r="W19" s="4"/>
      <c r="X19" s="4">
        <f>+'Distribusi SKK Mapel'!I17</f>
        <v>2</v>
      </c>
      <c r="Y19" s="4">
        <v>2</v>
      </c>
      <c r="Z19" s="4"/>
      <c r="AA19" s="4"/>
      <c r="AB19" s="12">
        <f t="shared" si="3"/>
        <v>4</v>
      </c>
    </row>
    <row r="20" spans="1:30" ht="18" customHeight="1" x14ac:dyDescent="0.25">
      <c r="A20" s="3" t="s">
        <v>30</v>
      </c>
      <c r="B20" s="3" t="s">
        <v>28</v>
      </c>
      <c r="C20" s="4">
        <f>+'Distribusi SKK Mapel'!C18</f>
        <v>1</v>
      </c>
      <c r="D20" s="4">
        <v>1</v>
      </c>
      <c r="E20" s="4"/>
      <c r="F20" s="4"/>
      <c r="G20" s="4">
        <f>+'Distribusi SKK Mapel'!D18</f>
        <v>2</v>
      </c>
      <c r="H20" s="4">
        <v>2</v>
      </c>
      <c r="I20" s="4"/>
      <c r="J20" s="4"/>
      <c r="K20" s="4">
        <f>+'Distribusi SKK Mapel'!E18</f>
        <v>2</v>
      </c>
      <c r="L20" s="4">
        <v>2</v>
      </c>
      <c r="M20" s="4"/>
      <c r="N20" s="4"/>
      <c r="O20" s="4">
        <f>+'Distribusi SKK Mapel'!F18</f>
        <v>2</v>
      </c>
      <c r="P20" s="4">
        <v>2</v>
      </c>
      <c r="Q20" s="4"/>
      <c r="R20" s="4"/>
      <c r="S20" s="12">
        <f t="shared" si="2"/>
        <v>7</v>
      </c>
      <c r="T20" s="4">
        <f>+'Distribusi SKK Mapel'!H18</f>
        <v>2</v>
      </c>
      <c r="U20" s="4">
        <v>2</v>
      </c>
      <c r="V20" s="4"/>
      <c r="W20" s="4"/>
      <c r="X20" s="4">
        <f>+'Distribusi SKK Mapel'!I18</f>
        <v>2</v>
      </c>
      <c r="Y20" s="4">
        <v>1</v>
      </c>
      <c r="Z20" s="4"/>
      <c r="AA20" s="4"/>
      <c r="AB20" s="12">
        <f t="shared" si="3"/>
        <v>4</v>
      </c>
    </row>
    <row r="21" spans="1:30" ht="18" customHeight="1" x14ac:dyDescent="0.25">
      <c r="A21" s="27"/>
      <c r="B21" s="27" t="s">
        <v>29</v>
      </c>
      <c r="C21" s="5">
        <f>SUM(C22:C25)</f>
        <v>8</v>
      </c>
      <c r="D21" s="5">
        <f>SUM(D22:D25)</f>
        <v>5</v>
      </c>
      <c r="E21" s="5">
        <f>SUM(E22:E25)</f>
        <v>0</v>
      </c>
      <c r="F21" s="5">
        <f>SUM(F22:F25)</f>
        <v>9</v>
      </c>
      <c r="G21" s="5">
        <f>SUM(G22:G25)</f>
        <v>6</v>
      </c>
      <c r="H21" s="5">
        <f t="shared" ref="H21:AB21" si="6">SUM(H22:H25)</f>
        <v>4</v>
      </c>
      <c r="I21" s="5">
        <f t="shared" si="6"/>
        <v>0</v>
      </c>
      <c r="J21" s="5">
        <f t="shared" si="6"/>
        <v>6</v>
      </c>
      <c r="K21" s="5">
        <f t="shared" si="6"/>
        <v>8</v>
      </c>
      <c r="L21" s="5">
        <f t="shared" si="6"/>
        <v>5</v>
      </c>
      <c r="M21" s="5">
        <f t="shared" si="6"/>
        <v>0</v>
      </c>
      <c r="N21" s="5">
        <f t="shared" si="6"/>
        <v>9</v>
      </c>
      <c r="O21" s="5">
        <f t="shared" si="6"/>
        <v>8</v>
      </c>
      <c r="P21" s="5">
        <f>SUM(P22:P25)</f>
        <v>5</v>
      </c>
      <c r="Q21" s="5">
        <f>SUM(Q22:Q25)</f>
        <v>0</v>
      </c>
      <c r="R21" s="5">
        <f>SUM(R22:R25)</f>
        <v>9</v>
      </c>
      <c r="S21" s="5">
        <f t="shared" si="6"/>
        <v>30</v>
      </c>
      <c r="T21" s="5">
        <f t="shared" si="6"/>
        <v>8</v>
      </c>
      <c r="U21" s="5">
        <f t="shared" si="6"/>
        <v>5</v>
      </c>
      <c r="V21" s="5">
        <f t="shared" si="6"/>
        <v>0</v>
      </c>
      <c r="W21" s="5">
        <f t="shared" si="6"/>
        <v>9</v>
      </c>
      <c r="X21" s="5">
        <f t="shared" si="6"/>
        <v>7</v>
      </c>
      <c r="Y21" s="5">
        <f t="shared" si="6"/>
        <v>7</v>
      </c>
      <c r="Z21" s="5">
        <f t="shared" si="6"/>
        <v>0</v>
      </c>
      <c r="AA21" s="5">
        <f t="shared" si="6"/>
        <v>0</v>
      </c>
      <c r="AB21" s="5">
        <f t="shared" si="6"/>
        <v>15</v>
      </c>
    </row>
    <row r="22" spans="1:30" ht="18" customHeight="1" x14ac:dyDescent="0.25">
      <c r="A22" s="3" t="s">
        <v>16</v>
      </c>
      <c r="B22" s="3" t="s">
        <v>35</v>
      </c>
      <c r="C22" s="4">
        <f>+'Distribusi SKK Mapel'!C20</f>
        <v>2</v>
      </c>
      <c r="D22" s="4">
        <v>1</v>
      </c>
      <c r="E22" s="4"/>
      <c r="F22" s="4">
        <v>3</v>
      </c>
      <c r="G22" s="4">
        <f>+'Distribusi SKK Mapel'!D20</f>
        <v>2</v>
      </c>
      <c r="H22" s="4">
        <v>1</v>
      </c>
      <c r="I22" s="4"/>
      <c r="J22" s="4">
        <v>3</v>
      </c>
      <c r="K22" s="4">
        <f>+'Distribusi SKK Mapel'!E20</f>
        <v>2</v>
      </c>
      <c r="L22" s="4">
        <v>1</v>
      </c>
      <c r="M22" s="4"/>
      <c r="N22" s="4">
        <v>3</v>
      </c>
      <c r="O22" s="4">
        <f>+'Distribusi SKK Mapel'!F20</f>
        <v>2</v>
      </c>
      <c r="P22" s="4">
        <v>1</v>
      </c>
      <c r="Q22" s="4"/>
      <c r="R22" s="4">
        <v>3</v>
      </c>
      <c r="S22" s="12">
        <f t="shared" si="2"/>
        <v>8</v>
      </c>
      <c r="T22" s="4">
        <f>+'Distribusi SKK Mapel'!H20</f>
        <v>2</v>
      </c>
      <c r="U22" s="4">
        <v>1</v>
      </c>
      <c r="V22" s="4"/>
      <c r="W22" s="4">
        <v>3</v>
      </c>
      <c r="X22" s="4">
        <f>+'Distribusi SKK Mapel'!I20</f>
        <v>2</v>
      </c>
      <c r="Y22" s="4">
        <v>2</v>
      </c>
      <c r="Z22" s="4"/>
      <c r="AA22" s="4"/>
      <c r="AB22" s="12">
        <f t="shared" si="3"/>
        <v>4</v>
      </c>
    </row>
    <row r="23" spans="1:30" ht="18" customHeight="1" x14ac:dyDescent="0.25">
      <c r="A23" s="3" t="s">
        <v>17</v>
      </c>
      <c r="B23" s="3" t="s">
        <v>36</v>
      </c>
      <c r="C23" s="4">
        <f>+'Distribusi SKK Mapel'!C21</f>
        <v>2</v>
      </c>
      <c r="D23" s="4">
        <v>1</v>
      </c>
      <c r="E23" s="4"/>
      <c r="F23" s="4">
        <v>3</v>
      </c>
      <c r="G23" s="4">
        <f>+'Distribusi SKK Mapel'!D21</f>
        <v>1</v>
      </c>
      <c r="H23" s="4">
        <v>1</v>
      </c>
      <c r="I23" s="4"/>
      <c r="J23" s="4"/>
      <c r="K23" s="4">
        <f>+'Distribusi SKK Mapel'!E21</f>
        <v>2</v>
      </c>
      <c r="L23" s="4">
        <v>1</v>
      </c>
      <c r="M23" s="4"/>
      <c r="N23" s="4">
        <v>3</v>
      </c>
      <c r="O23" s="4">
        <f>+'Distribusi SKK Mapel'!F21</f>
        <v>2</v>
      </c>
      <c r="P23" s="4">
        <v>1</v>
      </c>
      <c r="Q23" s="4"/>
      <c r="R23" s="4">
        <v>3</v>
      </c>
      <c r="S23" s="12">
        <f t="shared" si="2"/>
        <v>7</v>
      </c>
      <c r="T23" s="4">
        <f>+'Distribusi SKK Mapel'!H21</f>
        <v>2</v>
      </c>
      <c r="U23" s="4">
        <v>1</v>
      </c>
      <c r="V23" s="4"/>
      <c r="W23" s="4">
        <v>3</v>
      </c>
      <c r="X23" s="4">
        <f>+'Distribusi SKK Mapel'!I21</f>
        <v>1</v>
      </c>
      <c r="Y23" s="4">
        <v>1</v>
      </c>
      <c r="Z23" s="4"/>
      <c r="AA23" s="4"/>
      <c r="AB23" s="12">
        <f t="shared" si="3"/>
        <v>3</v>
      </c>
    </row>
    <row r="24" spans="1:30" ht="18" customHeight="1" x14ac:dyDescent="0.25">
      <c r="A24" s="3" t="s">
        <v>18</v>
      </c>
      <c r="B24" s="3" t="s">
        <v>37</v>
      </c>
      <c r="C24" s="4">
        <f>+'Distribusi SKK Mapel'!C22</f>
        <v>2</v>
      </c>
      <c r="D24" s="4">
        <v>1</v>
      </c>
      <c r="E24" s="4"/>
      <c r="F24" s="4">
        <v>3</v>
      </c>
      <c r="G24" s="4">
        <f>+'Distribusi SKK Mapel'!D22</f>
        <v>1</v>
      </c>
      <c r="H24" s="4">
        <v>1</v>
      </c>
      <c r="I24" s="4"/>
      <c r="J24" s="4"/>
      <c r="K24" s="4">
        <f>+'Distribusi SKK Mapel'!E22</f>
        <v>2</v>
      </c>
      <c r="L24" s="4">
        <v>1</v>
      </c>
      <c r="M24" s="4"/>
      <c r="N24" s="4">
        <v>3</v>
      </c>
      <c r="O24" s="4">
        <f>+'Distribusi SKK Mapel'!F22</f>
        <v>2</v>
      </c>
      <c r="P24" s="4">
        <v>1</v>
      </c>
      <c r="Q24" s="4"/>
      <c r="R24" s="4">
        <v>3</v>
      </c>
      <c r="S24" s="12">
        <f t="shared" si="2"/>
        <v>7</v>
      </c>
      <c r="T24" s="4">
        <f>+'Distribusi SKK Mapel'!H22</f>
        <v>2</v>
      </c>
      <c r="U24" s="4">
        <v>1</v>
      </c>
      <c r="V24" s="4"/>
      <c r="W24" s="4">
        <v>3</v>
      </c>
      <c r="X24" s="4">
        <f>+'Distribusi SKK Mapel'!I22</f>
        <v>2</v>
      </c>
      <c r="Y24" s="4">
        <v>2</v>
      </c>
      <c r="Z24" s="4"/>
      <c r="AA24" s="4"/>
      <c r="AB24" s="12">
        <f t="shared" si="3"/>
        <v>4</v>
      </c>
    </row>
    <row r="25" spans="1:30" ht="18" customHeight="1" x14ac:dyDescent="0.25">
      <c r="A25" s="3" t="s">
        <v>30</v>
      </c>
      <c r="B25" s="3" t="s">
        <v>38</v>
      </c>
      <c r="C25" s="4">
        <f>+'Distribusi SKK Mapel'!C23</f>
        <v>2</v>
      </c>
      <c r="D25" s="4">
        <v>2</v>
      </c>
      <c r="E25" s="4"/>
      <c r="F25" s="4"/>
      <c r="G25" s="4">
        <f>+'Distribusi SKK Mapel'!D23</f>
        <v>2</v>
      </c>
      <c r="H25" s="4">
        <v>1</v>
      </c>
      <c r="I25" s="4"/>
      <c r="J25" s="4">
        <v>3</v>
      </c>
      <c r="K25" s="4">
        <f>+'Distribusi SKK Mapel'!E23</f>
        <v>2</v>
      </c>
      <c r="L25" s="4">
        <v>2</v>
      </c>
      <c r="M25" s="4"/>
      <c r="N25" s="4"/>
      <c r="O25" s="4">
        <f>+'Distribusi SKK Mapel'!F23</f>
        <v>2</v>
      </c>
      <c r="P25" s="4">
        <v>2</v>
      </c>
      <c r="Q25" s="4"/>
      <c r="R25" s="4"/>
      <c r="S25" s="12">
        <f t="shared" si="2"/>
        <v>8</v>
      </c>
      <c r="T25" s="4">
        <f>+'Distribusi SKK Mapel'!H23</f>
        <v>2</v>
      </c>
      <c r="U25" s="4">
        <v>2</v>
      </c>
      <c r="V25" s="4"/>
      <c r="W25" s="4"/>
      <c r="X25" s="4">
        <f>+'Distribusi SKK Mapel'!I23</f>
        <v>2</v>
      </c>
      <c r="Y25" s="4">
        <v>2</v>
      </c>
      <c r="Z25" s="4"/>
      <c r="AA25" s="4"/>
      <c r="AB25" s="12">
        <f t="shared" si="3"/>
        <v>4</v>
      </c>
    </row>
    <row r="26" spans="1:30" ht="32.25" customHeight="1" x14ac:dyDescent="0.25">
      <c r="A26" s="27"/>
      <c r="B26" s="27" t="s">
        <v>43</v>
      </c>
      <c r="C26" s="5">
        <f t="shared" ref="C26:AB26" si="7">SUM(C27:C30)</f>
        <v>6</v>
      </c>
      <c r="D26" s="5">
        <v>2</v>
      </c>
      <c r="E26" s="5">
        <f t="shared" si="7"/>
        <v>0</v>
      </c>
      <c r="F26" s="5">
        <f t="shared" si="7"/>
        <v>6</v>
      </c>
      <c r="G26" s="5">
        <f t="shared" si="7"/>
        <v>8</v>
      </c>
      <c r="H26" s="5">
        <f t="shared" si="7"/>
        <v>5</v>
      </c>
      <c r="I26" s="5">
        <f t="shared" si="7"/>
        <v>0</v>
      </c>
      <c r="J26" s="5">
        <f t="shared" si="7"/>
        <v>9</v>
      </c>
      <c r="K26" s="5">
        <f t="shared" si="7"/>
        <v>8</v>
      </c>
      <c r="L26" s="5">
        <f t="shared" si="7"/>
        <v>5</v>
      </c>
      <c r="M26" s="5">
        <f t="shared" si="7"/>
        <v>0</v>
      </c>
      <c r="N26" s="5">
        <f t="shared" si="7"/>
        <v>9</v>
      </c>
      <c r="O26" s="5">
        <f t="shared" si="7"/>
        <v>8</v>
      </c>
      <c r="P26" s="5">
        <f t="shared" si="7"/>
        <v>5</v>
      </c>
      <c r="Q26" s="5">
        <f t="shared" si="7"/>
        <v>0</v>
      </c>
      <c r="R26" s="5">
        <f t="shared" si="7"/>
        <v>9</v>
      </c>
      <c r="S26" s="5">
        <f t="shared" si="7"/>
        <v>30</v>
      </c>
      <c r="T26" s="5">
        <f t="shared" si="7"/>
        <v>8</v>
      </c>
      <c r="U26" s="5">
        <f t="shared" si="7"/>
        <v>5</v>
      </c>
      <c r="V26" s="5">
        <f t="shared" si="7"/>
        <v>0</v>
      </c>
      <c r="W26" s="5">
        <f t="shared" si="7"/>
        <v>9</v>
      </c>
      <c r="X26" s="5">
        <f t="shared" si="7"/>
        <v>7</v>
      </c>
      <c r="Y26" s="5">
        <f t="shared" si="7"/>
        <v>7</v>
      </c>
      <c r="Z26" s="5">
        <f t="shared" si="7"/>
        <v>0</v>
      </c>
      <c r="AA26" s="5">
        <f t="shared" si="7"/>
        <v>0</v>
      </c>
      <c r="AB26" s="5">
        <f t="shared" si="7"/>
        <v>15</v>
      </c>
    </row>
    <row r="27" spans="1:30" ht="18" customHeight="1" x14ac:dyDescent="0.25">
      <c r="A27" s="3" t="s">
        <v>16</v>
      </c>
      <c r="B27" s="3" t="s">
        <v>44</v>
      </c>
      <c r="C27" s="4">
        <f>+'Distribusi SKK Mapel'!C25</f>
        <v>2</v>
      </c>
      <c r="D27" s="4">
        <v>1</v>
      </c>
      <c r="E27" s="4"/>
      <c r="F27" s="4">
        <v>3</v>
      </c>
      <c r="G27" s="4">
        <f>+'Distribusi SKK Mapel'!D25</f>
        <v>2</v>
      </c>
      <c r="H27" s="4">
        <v>1</v>
      </c>
      <c r="I27" s="4"/>
      <c r="J27" s="4">
        <v>3</v>
      </c>
      <c r="K27" s="4">
        <f>+'Distribusi SKK Mapel'!E25</f>
        <v>2</v>
      </c>
      <c r="L27" s="4">
        <v>1</v>
      </c>
      <c r="M27" s="4"/>
      <c r="N27" s="4">
        <v>3</v>
      </c>
      <c r="O27" s="4">
        <f>+'Distribusi SKK Mapel'!F25</f>
        <v>2</v>
      </c>
      <c r="P27" s="4">
        <v>1</v>
      </c>
      <c r="Q27" s="4"/>
      <c r="R27" s="4">
        <v>3</v>
      </c>
      <c r="S27" s="12">
        <f t="shared" si="2"/>
        <v>8</v>
      </c>
      <c r="T27" s="4">
        <f>+'Distribusi SKK Mapel'!H25</f>
        <v>2</v>
      </c>
      <c r="U27" s="4">
        <v>1</v>
      </c>
      <c r="V27" s="4"/>
      <c r="W27" s="4">
        <v>3</v>
      </c>
      <c r="X27" s="4">
        <f>+'Distribusi SKK Mapel'!I25</f>
        <v>2</v>
      </c>
      <c r="Y27" s="4">
        <v>2</v>
      </c>
      <c r="Z27" s="4"/>
      <c r="AA27" s="4"/>
      <c r="AB27" s="12">
        <f t="shared" si="3"/>
        <v>4</v>
      </c>
    </row>
    <row r="28" spans="1:30" ht="18" customHeight="1" x14ac:dyDescent="0.25">
      <c r="A28" s="3" t="s">
        <v>17</v>
      </c>
      <c r="B28" s="3" t="s">
        <v>45</v>
      </c>
      <c r="C28" s="4">
        <f>+'Distribusi SKK Mapel'!C26</f>
        <v>1</v>
      </c>
      <c r="D28" s="4">
        <v>1</v>
      </c>
      <c r="E28" s="4"/>
      <c r="F28" s="4"/>
      <c r="G28" s="4">
        <f>+'Distribusi SKK Mapel'!D26</f>
        <v>2</v>
      </c>
      <c r="H28" s="4">
        <v>2</v>
      </c>
      <c r="I28" s="4"/>
      <c r="J28" s="4"/>
      <c r="K28" s="4">
        <f>+'Distribusi SKK Mapel'!E26</f>
        <v>2</v>
      </c>
      <c r="L28" s="4">
        <v>2</v>
      </c>
      <c r="M28" s="4"/>
      <c r="N28" s="4"/>
      <c r="O28" s="4">
        <f>+'Distribusi SKK Mapel'!F26</f>
        <v>2</v>
      </c>
      <c r="P28" s="4">
        <v>2</v>
      </c>
      <c r="Q28" s="4"/>
      <c r="R28" s="4"/>
      <c r="S28" s="12">
        <f t="shared" si="2"/>
        <v>7</v>
      </c>
      <c r="T28" s="4">
        <f>+'Distribusi SKK Mapel'!H26</f>
        <v>2</v>
      </c>
      <c r="U28" s="4">
        <v>2</v>
      </c>
      <c r="V28" s="4"/>
      <c r="W28" s="4"/>
      <c r="X28" s="4">
        <f>+'Distribusi SKK Mapel'!I26</f>
        <v>2</v>
      </c>
      <c r="Y28" s="4">
        <v>2</v>
      </c>
      <c r="Z28" s="4"/>
      <c r="AA28" s="4"/>
      <c r="AB28" s="12">
        <f t="shared" si="3"/>
        <v>4</v>
      </c>
    </row>
    <row r="29" spans="1:30" ht="53.25" customHeight="1" x14ac:dyDescent="0.25">
      <c r="A29" s="3" t="s">
        <v>18</v>
      </c>
      <c r="B29" s="3" t="s">
        <v>47</v>
      </c>
      <c r="C29" s="4">
        <f>+'Distribusi SKK Mapel'!C27</f>
        <v>1</v>
      </c>
      <c r="D29" s="4">
        <v>1</v>
      </c>
      <c r="E29" s="4"/>
      <c r="F29" s="4"/>
      <c r="G29" s="4">
        <f>+'Distribusi SKK Mapel'!D27</f>
        <v>2</v>
      </c>
      <c r="H29" s="4">
        <v>1</v>
      </c>
      <c r="I29" s="4"/>
      <c r="J29" s="4">
        <v>3</v>
      </c>
      <c r="K29" s="4">
        <f>+'Distribusi SKK Mapel'!E27</f>
        <v>2</v>
      </c>
      <c r="L29" s="4">
        <v>1</v>
      </c>
      <c r="M29" s="4"/>
      <c r="N29" s="4">
        <v>3</v>
      </c>
      <c r="O29" s="4">
        <f>+'Distribusi SKK Mapel'!F27</f>
        <v>2</v>
      </c>
      <c r="P29" s="4">
        <v>1</v>
      </c>
      <c r="Q29" s="4"/>
      <c r="R29" s="4">
        <v>3</v>
      </c>
      <c r="S29" s="12">
        <f t="shared" si="2"/>
        <v>7</v>
      </c>
      <c r="T29" s="4">
        <f>+'Distribusi SKK Mapel'!H27</f>
        <v>2</v>
      </c>
      <c r="U29" s="4">
        <v>1</v>
      </c>
      <c r="V29" s="4"/>
      <c r="W29" s="4">
        <v>3</v>
      </c>
      <c r="X29" s="4">
        <f>+'Distribusi SKK Mapel'!I27</f>
        <v>1</v>
      </c>
      <c r="Y29" s="4">
        <v>1</v>
      </c>
      <c r="Z29" s="4"/>
      <c r="AA29" s="4"/>
      <c r="AB29" s="12">
        <f t="shared" si="3"/>
        <v>3</v>
      </c>
    </row>
    <row r="30" spans="1:30" ht="18" customHeight="1" x14ac:dyDescent="0.25">
      <c r="A30" s="3" t="s">
        <v>30</v>
      </c>
      <c r="B30" s="3" t="s">
        <v>46</v>
      </c>
      <c r="C30" s="4">
        <f>+'Distribusi SKK Mapel'!C28</f>
        <v>2</v>
      </c>
      <c r="D30" s="4">
        <v>1</v>
      </c>
      <c r="E30" s="4"/>
      <c r="F30" s="4">
        <v>3</v>
      </c>
      <c r="G30" s="4">
        <f>+'Distribusi SKK Mapel'!D28</f>
        <v>2</v>
      </c>
      <c r="H30" s="4">
        <v>1</v>
      </c>
      <c r="I30" s="4"/>
      <c r="J30" s="4">
        <v>3</v>
      </c>
      <c r="K30" s="4">
        <f>+'Distribusi SKK Mapel'!E28</f>
        <v>2</v>
      </c>
      <c r="L30" s="4">
        <v>1</v>
      </c>
      <c r="M30" s="4"/>
      <c r="N30" s="4">
        <v>3</v>
      </c>
      <c r="O30" s="4">
        <f>+'Distribusi SKK Mapel'!F28</f>
        <v>2</v>
      </c>
      <c r="P30" s="4">
        <v>1</v>
      </c>
      <c r="Q30" s="4"/>
      <c r="R30" s="4">
        <v>3</v>
      </c>
      <c r="S30" s="12">
        <f t="shared" si="2"/>
        <v>8</v>
      </c>
      <c r="T30" s="4">
        <f>+'Distribusi SKK Mapel'!H28</f>
        <v>2</v>
      </c>
      <c r="U30" s="4">
        <v>1</v>
      </c>
      <c r="V30" s="4"/>
      <c r="W30" s="4">
        <v>3</v>
      </c>
      <c r="X30" s="4">
        <f>+'Distribusi SKK Mapel'!I28</f>
        <v>2</v>
      </c>
      <c r="Y30" s="4">
        <v>2</v>
      </c>
      <c r="Z30" s="4"/>
      <c r="AA30" s="4"/>
      <c r="AB30" s="12">
        <f t="shared" si="3"/>
        <v>4</v>
      </c>
    </row>
    <row r="31" spans="1:30" ht="18" customHeight="1" x14ac:dyDescent="0.25">
      <c r="A31" s="43" t="s">
        <v>14</v>
      </c>
      <c r="B31" s="43"/>
      <c r="C31" s="5">
        <f>+C32+C35</f>
        <v>4</v>
      </c>
      <c r="D31" s="5">
        <f>+D32+D35</f>
        <v>4</v>
      </c>
      <c r="E31" s="5">
        <f>+E32+E35</f>
        <v>0</v>
      </c>
      <c r="F31" s="5">
        <f t="shared" ref="F31:AB31" si="8">+F32+F35</f>
        <v>0</v>
      </c>
      <c r="G31" s="5">
        <f t="shared" si="8"/>
        <v>4</v>
      </c>
      <c r="H31" s="5">
        <f t="shared" si="8"/>
        <v>4</v>
      </c>
      <c r="I31" s="5">
        <f t="shared" si="8"/>
        <v>0</v>
      </c>
      <c r="J31" s="5">
        <f t="shared" si="8"/>
        <v>0</v>
      </c>
      <c r="K31" s="5">
        <f t="shared" si="8"/>
        <v>4</v>
      </c>
      <c r="L31" s="5">
        <f t="shared" si="8"/>
        <v>4</v>
      </c>
      <c r="M31" s="5">
        <f t="shared" si="8"/>
        <v>0</v>
      </c>
      <c r="N31" s="5">
        <f t="shared" si="8"/>
        <v>0</v>
      </c>
      <c r="O31" s="5">
        <f t="shared" si="8"/>
        <v>4</v>
      </c>
      <c r="P31" s="5">
        <f>+P32+P35</f>
        <v>4</v>
      </c>
      <c r="Q31" s="5">
        <f>+Q32+Q35</f>
        <v>0</v>
      </c>
      <c r="R31" s="5">
        <f>+R32+R35</f>
        <v>0</v>
      </c>
      <c r="S31" s="5">
        <f t="shared" si="8"/>
        <v>16</v>
      </c>
      <c r="T31" s="5">
        <f t="shared" si="8"/>
        <v>4</v>
      </c>
      <c r="U31" s="5">
        <f t="shared" si="8"/>
        <v>4</v>
      </c>
      <c r="V31" s="5">
        <f t="shared" si="8"/>
        <v>0</v>
      </c>
      <c r="W31" s="5">
        <f t="shared" si="8"/>
        <v>0</v>
      </c>
      <c r="X31" s="5">
        <f t="shared" si="8"/>
        <v>4</v>
      </c>
      <c r="Y31" s="5">
        <f t="shared" si="8"/>
        <v>4</v>
      </c>
      <c r="Z31" s="5">
        <f t="shared" si="8"/>
        <v>0</v>
      </c>
      <c r="AA31" s="5">
        <f t="shared" si="8"/>
        <v>0</v>
      </c>
      <c r="AB31" s="5">
        <f t="shared" si="8"/>
        <v>8</v>
      </c>
      <c r="AD31" s="13">
        <f>+S31/S36*100</f>
        <v>22.222222222222221</v>
      </c>
    </row>
    <row r="32" spans="1:30" ht="18" customHeight="1" x14ac:dyDescent="0.25">
      <c r="A32" s="3" t="s">
        <v>31</v>
      </c>
      <c r="B32" s="3" t="s">
        <v>15</v>
      </c>
      <c r="C32" s="26">
        <v>2</v>
      </c>
      <c r="D32" s="4">
        <v>2</v>
      </c>
      <c r="E32" s="4"/>
      <c r="F32" s="4"/>
      <c r="G32" s="4">
        <f>+'Distribusi SKK Mapel'!D30</f>
        <v>2</v>
      </c>
      <c r="H32" s="4">
        <v>2</v>
      </c>
      <c r="I32" s="4"/>
      <c r="J32" s="4"/>
      <c r="K32" s="4">
        <f>+'Distribusi SKK Mapel'!E30</f>
        <v>2</v>
      </c>
      <c r="L32" s="4">
        <v>2</v>
      </c>
      <c r="M32" s="4"/>
      <c r="N32" s="4"/>
      <c r="O32" s="4">
        <f>+'Distribusi SKK Mapel'!I30</f>
        <v>2</v>
      </c>
      <c r="P32" s="4">
        <v>2</v>
      </c>
      <c r="Q32" s="4"/>
      <c r="R32" s="4"/>
      <c r="S32" s="12">
        <f t="shared" si="2"/>
        <v>8</v>
      </c>
      <c r="T32" s="4">
        <f>+'Distribusi SKK Mapel'!H30</f>
        <v>2</v>
      </c>
      <c r="U32" s="4">
        <v>2</v>
      </c>
      <c r="V32" s="4"/>
      <c r="W32" s="4"/>
      <c r="X32" s="4">
        <f>+'Distribusi SKK Mapel'!I30</f>
        <v>2</v>
      </c>
      <c r="Y32" s="4">
        <v>2</v>
      </c>
      <c r="Z32" s="4"/>
      <c r="AA32" s="4"/>
      <c r="AB32" s="12">
        <f t="shared" si="3"/>
        <v>4</v>
      </c>
    </row>
    <row r="33" spans="1:28" ht="18" customHeight="1" x14ac:dyDescent="0.25">
      <c r="A33" s="3" t="s">
        <v>32</v>
      </c>
      <c r="B33" s="3" t="s">
        <v>48</v>
      </c>
      <c r="C33" s="2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2"/>
      <c r="T33" s="4"/>
      <c r="U33" s="4"/>
      <c r="V33" s="4"/>
      <c r="W33" s="4"/>
      <c r="X33" s="4"/>
      <c r="Y33" s="4"/>
      <c r="Z33" s="4"/>
      <c r="AA33" s="4"/>
      <c r="AB33" s="12"/>
    </row>
    <row r="34" spans="1:28" ht="18" customHeight="1" x14ac:dyDescent="0.25">
      <c r="A34" s="3"/>
      <c r="B34" s="3" t="s">
        <v>87</v>
      </c>
      <c r="C34" s="26">
        <v>2</v>
      </c>
      <c r="D34" s="4">
        <v>2</v>
      </c>
      <c r="E34" s="4"/>
      <c r="F34" s="4"/>
      <c r="G34" s="4">
        <f>+'Distribusi SKK Mapel'!D32</f>
        <v>2</v>
      </c>
      <c r="H34" s="4">
        <v>2</v>
      </c>
      <c r="I34" s="4"/>
      <c r="J34" s="4"/>
      <c r="K34" s="4">
        <f>+'Distribusi SKK Mapel'!E32</f>
        <v>2</v>
      </c>
      <c r="L34" s="4">
        <v>2</v>
      </c>
      <c r="M34" s="4"/>
      <c r="N34" s="4"/>
      <c r="O34" s="4">
        <f>+'Distribusi SKK Mapel'!I32</f>
        <v>2</v>
      </c>
      <c r="P34" s="4">
        <v>2</v>
      </c>
      <c r="Q34" s="4"/>
      <c r="R34" s="4"/>
      <c r="S34" s="12">
        <f t="shared" si="2"/>
        <v>8</v>
      </c>
      <c r="T34" s="4">
        <f>+'Distribusi SKK Mapel'!H32</f>
        <v>3</v>
      </c>
      <c r="U34" s="4">
        <v>3</v>
      </c>
      <c r="V34" s="4"/>
      <c r="W34" s="4"/>
      <c r="X34" s="4">
        <f>+'Distribusi SKK Mapel'!I32</f>
        <v>2</v>
      </c>
      <c r="Y34" s="4">
        <v>2</v>
      </c>
      <c r="Z34" s="4"/>
      <c r="AA34" s="4"/>
      <c r="AB34" s="12">
        <f t="shared" si="3"/>
        <v>5</v>
      </c>
    </row>
    <row r="35" spans="1:28" ht="18" customHeight="1" x14ac:dyDescent="0.25">
      <c r="A35" s="3"/>
      <c r="B35" s="3" t="s">
        <v>92</v>
      </c>
      <c r="C35" s="26">
        <v>2</v>
      </c>
      <c r="D35" s="4">
        <v>2</v>
      </c>
      <c r="E35" s="4"/>
      <c r="F35" s="4"/>
      <c r="G35" s="4">
        <f>+'Distribusi SKK Mapel'!D33</f>
        <v>2</v>
      </c>
      <c r="H35" s="4">
        <v>2</v>
      </c>
      <c r="I35" s="4"/>
      <c r="J35" s="4"/>
      <c r="K35" s="4">
        <f>+'Distribusi SKK Mapel'!E33</f>
        <v>2</v>
      </c>
      <c r="L35" s="4">
        <v>2</v>
      </c>
      <c r="M35" s="4"/>
      <c r="N35" s="4"/>
      <c r="O35" s="4">
        <f>+'Distribusi SKK Mapel'!I33</f>
        <v>2</v>
      </c>
      <c r="P35" s="4">
        <v>2</v>
      </c>
      <c r="Q35" s="4"/>
      <c r="R35" s="4"/>
      <c r="S35" s="12">
        <f t="shared" si="2"/>
        <v>8</v>
      </c>
      <c r="T35" s="4">
        <f>+'Distribusi SKK Mapel'!H33</f>
        <v>2</v>
      </c>
      <c r="U35" s="4">
        <v>2</v>
      </c>
      <c r="V35" s="4"/>
      <c r="W35" s="4"/>
      <c r="X35" s="4">
        <f>+'Distribusi SKK Mapel'!I33</f>
        <v>2</v>
      </c>
      <c r="Y35" s="4">
        <v>2</v>
      </c>
      <c r="Z35" s="4"/>
      <c r="AA35" s="4"/>
      <c r="AB35" s="12">
        <f t="shared" si="3"/>
        <v>4</v>
      </c>
    </row>
    <row r="36" spans="1:28" ht="22.5" customHeight="1" x14ac:dyDescent="0.25">
      <c r="A36" s="12"/>
      <c r="B36" s="16" t="s">
        <v>51</v>
      </c>
      <c r="C36" s="5">
        <f>+C31+C16+C9</f>
        <v>16</v>
      </c>
      <c r="D36" s="5"/>
      <c r="E36" s="5"/>
      <c r="F36" s="5"/>
      <c r="G36" s="5">
        <f>+G31+G16+G9</f>
        <v>18</v>
      </c>
      <c r="H36" s="5"/>
      <c r="I36" s="5"/>
      <c r="J36" s="5"/>
      <c r="K36" s="5">
        <f>+K31+K16+K9</f>
        <v>20</v>
      </c>
      <c r="L36" s="5"/>
      <c r="M36" s="5"/>
      <c r="N36" s="5"/>
      <c r="O36" s="5">
        <f>+O31+O16+O9</f>
        <v>18</v>
      </c>
      <c r="P36" s="5"/>
      <c r="Q36" s="5"/>
      <c r="R36" s="5"/>
      <c r="S36" s="5">
        <f>+C36+G36+K36+O36</f>
        <v>72</v>
      </c>
      <c r="T36" s="5">
        <f>+T31+T16+T9</f>
        <v>20</v>
      </c>
      <c r="U36" s="5"/>
      <c r="V36" s="5"/>
      <c r="W36" s="5"/>
      <c r="X36" s="5">
        <f>+X31+X16+X9</f>
        <v>17</v>
      </c>
      <c r="Y36" s="5"/>
      <c r="Z36" s="5"/>
      <c r="AA36" s="5"/>
      <c r="AB36" s="5">
        <f>+T36+X36</f>
        <v>37</v>
      </c>
    </row>
    <row r="37" spans="1:28" ht="10.5" customHeight="1" x14ac:dyDescent="0.25">
      <c r="A37" s="17"/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22.5" customHeight="1" x14ac:dyDescent="0.25">
      <c r="B38" s="16" t="s">
        <v>61</v>
      </c>
      <c r="C38" s="5"/>
      <c r="D38" s="5">
        <f>+D31+D16+D9</f>
        <v>15</v>
      </c>
      <c r="E38" s="5">
        <f>+E31+E16+E9</f>
        <v>0</v>
      </c>
      <c r="F38" s="5">
        <f>+F31+F16+F9</f>
        <v>3</v>
      </c>
      <c r="G38" s="6"/>
      <c r="H38" s="5">
        <f>+H31+H16+H9</f>
        <v>18</v>
      </c>
      <c r="I38" s="5">
        <f>+I31+I16+I9</f>
        <v>0</v>
      </c>
      <c r="J38" s="5">
        <f>+J31+J16+J9</f>
        <v>0</v>
      </c>
      <c r="K38" s="6"/>
      <c r="L38" s="5">
        <f>+L31+L16+L9</f>
        <v>19</v>
      </c>
      <c r="M38" s="5">
        <f>+M31+M16+M9</f>
        <v>0</v>
      </c>
      <c r="N38" s="5">
        <f>+N31+N16+N9</f>
        <v>0</v>
      </c>
      <c r="O38" s="6"/>
      <c r="P38" s="5">
        <f>+P31+P16+P9</f>
        <v>18</v>
      </c>
      <c r="Q38" s="5">
        <f>+Q31+Q16+Q9</f>
        <v>0</v>
      </c>
      <c r="R38" s="5">
        <f>+R31+R16+R9</f>
        <v>0</v>
      </c>
      <c r="S38" s="6"/>
      <c r="T38" s="5"/>
      <c r="U38" s="5">
        <f>+U31+U16+U9</f>
        <v>19</v>
      </c>
      <c r="V38" s="5">
        <f>+V31+V16+V9</f>
        <v>0</v>
      </c>
      <c r="W38" s="5">
        <f>+W31+W16+W9</f>
        <v>0</v>
      </c>
      <c r="X38" s="6"/>
      <c r="Y38" s="5">
        <f>+Y31+Y16+Y9</f>
        <v>16</v>
      </c>
      <c r="Z38" s="5">
        <f>+Z31+Z16+Z9</f>
        <v>0</v>
      </c>
      <c r="AA38" s="5">
        <f>+AA31+AA16+AA9</f>
        <v>0</v>
      </c>
      <c r="AB38" s="6"/>
    </row>
    <row r="39" spans="1:28" ht="22.5" customHeight="1" x14ac:dyDescent="0.25">
      <c r="B39" s="16" t="s">
        <v>62</v>
      </c>
      <c r="C39" s="5"/>
      <c r="D39" s="5">
        <f>+D31+D21+D9</f>
        <v>15</v>
      </c>
      <c r="E39" s="5">
        <f>+E31+E21+E9</f>
        <v>0</v>
      </c>
      <c r="F39" s="5">
        <f>+F31+F21+F9</f>
        <v>9</v>
      </c>
      <c r="G39" s="6"/>
      <c r="H39" s="5">
        <f>+H31+H21+H9</f>
        <v>14</v>
      </c>
      <c r="I39" s="5">
        <f>+I31+I21+I9</f>
        <v>0</v>
      </c>
      <c r="J39" s="5">
        <f>+J31+J21+J9</f>
        <v>6</v>
      </c>
      <c r="K39" s="6"/>
      <c r="L39" s="5">
        <f>+L31+L21+L9</f>
        <v>16</v>
      </c>
      <c r="M39" s="5">
        <f>+M31+M21+M9</f>
        <v>0</v>
      </c>
      <c r="N39" s="5">
        <f>+N31+N21+N9</f>
        <v>9</v>
      </c>
      <c r="O39" s="6"/>
      <c r="P39" s="5">
        <f>+P31+P21+P9</f>
        <v>15</v>
      </c>
      <c r="Q39" s="5">
        <f>+Q31+Q21+Q9</f>
        <v>0</v>
      </c>
      <c r="R39" s="5">
        <f>+R31+R21+R9</f>
        <v>9</v>
      </c>
      <c r="S39" s="6"/>
      <c r="T39" s="5"/>
      <c r="U39" s="5">
        <f>+U31+U21+U9</f>
        <v>16</v>
      </c>
      <c r="V39" s="5">
        <f>+V31+V21+V9</f>
        <v>0</v>
      </c>
      <c r="W39" s="5">
        <f>+W31+W21+W9</f>
        <v>9</v>
      </c>
      <c r="X39" s="6"/>
      <c r="Y39" s="5">
        <f>+Y31+Y21+Y9</f>
        <v>17</v>
      </c>
      <c r="Z39" s="5">
        <f>+Z31+Z21+Z9</f>
        <v>0</v>
      </c>
      <c r="AA39" s="5">
        <f>+AA31+AA21+AA9</f>
        <v>0</v>
      </c>
      <c r="AB39" s="6"/>
    </row>
    <row r="40" spans="1:28" ht="22.5" customHeight="1" x14ac:dyDescent="0.25">
      <c r="B40" s="16" t="s">
        <v>63</v>
      </c>
      <c r="C40" s="5"/>
      <c r="D40" s="5">
        <f>+D31+D26+D9</f>
        <v>12</v>
      </c>
      <c r="E40" s="5">
        <f>+E31+E26+E9</f>
        <v>0</v>
      </c>
      <c r="F40" s="5">
        <f>+F31+F26+F9</f>
        <v>6</v>
      </c>
      <c r="G40" s="6"/>
      <c r="H40" s="5">
        <f>+H31+H26+H9</f>
        <v>15</v>
      </c>
      <c r="I40" s="5">
        <f>+I31+I26+I9</f>
        <v>0</v>
      </c>
      <c r="J40" s="5">
        <f>+J31+J26+J9</f>
        <v>9</v>
      </c>
      <c r="K40" s="6"/>
      <c r="L40" s="5">
        <f>+L31+L26+L9</f>
        <v>16</v>
      </c>
      <c r="M40" s="5">
        <f>+M31+M26+M9</f>
        <v>0</v>
      </c>
      <c r="N40" s="5">
        <f>+N31+N26+N9</f>
        <v>9</v>
      </c>
      <c r="O40" s="6"/>
      <c r="P40" s="5">
        <f>+P31+P26+P9</f>
        <v>15</v>
      </c>
      <c r="Q40" s="5">
        <f>+Q31+Q26+Q9</f>
        <v>0</v>
      </c>
      <c r="R40" s="5">
        <f>+R31+R26+R9</f>
        <v>9</v>
      </c>
      <c r="S40" s="6"/>
      <c r="T40" s="5"/>
      <c r="U40" s="5">
        <f>+U31+U26+U9</f>
        <v>16</v>
      </c>
      <c r="V40" s="5">
        <f>+V31+V26+V9</f>
        <v>0</v>
      </c>
      <c r="W40" s="5">
        <f>+W31+W26+W9</f>
        <v>9</v>
      </c>
      <c r="X40" s="6"/>
      <c r="Y40" s="5">
        <f>+Y31+Y26+Y9</f>
        <v>17</v>
      </c>
      <c r="Z40" s="5">
        <f>+Z31+Z26+Z9</f>
        <v>0</v>
      </c>
      <c r="AA40" s="5">
        <f>+AA31+AA26+AA9</f>
        <v>0</v>
      </c>
      <c r="AB40" s="6"/>
    </row>
    <row r="42" spans="1:28" x14ac:dyDescent="0.25">
      <c r="B42" t="s">
        <v>65</v>
      </c>
    </row>
    <row r="43" spans="1:28" x14ac:dyDescent="0.25">
      <c r="B43" t="s">
        <v>66</v>
      </c>
      <c r="C43" t="s">
        <v>57</v>
      </c>
    </row>
    <row r="44" spans="1:28" x14ac:dyDescent="0.25">
      <c r="B44" t="s">
        <v>67</v>
      </c>
      <c r="C44" t="s">
        <v>58</v>
      </c>
    </row>
    <row r="45" spans="1:28" x14ac:dyDescent="0.25">
      <c r="B45" t="s">
        <v>68</v>
      </c>
      <c r="C45" t="s">
        <v>59</v>
      </c>
    </row>
  </sheetData>
  <mergeCells count="30">
    <mergeCell ref="C4:S4"/>
    <mergeCell ref="T4:AB4"/>
    <mergeCell ref="C5:J5"/>
    <mergeCell ref="K5:R5"/>
    <mergeCell ref="S5:S8"/>
    <mergeCell ref="T5:AA5"/>
    <mergeCell ref="AB5:AB8"/>
    <mergeCell ref="C6:F6"/>
    <mergeCell ref="G6:J6"/>
    <mergeCell ref="K6:N6"/>
    <mergeCell ref="O6:R6"/>
    <mergeCell ref="T6:W6"/>
    <mergeCell ref="X6:AA6"/>
    <mergeCell ref="Y7:AA7"/>
    <mergeCell ref="AD7:AG7"/>
    <mergeCell ref="A9:B9"/>
    <mergeCell ref="A31:B31"/>
    <mergeCell ref="L7:N7"/>
    <mergeCell ref="O7:O8"/>
    <mergeCell ref="P7:R7"/>
    <mergeCell ref="T7:T8"/>
    <mergeCell ref="U7:W7"/>
    <mergeCell ref="X7:X8"/>
    <mergeCell ref="C7:C8"/>
    <mergeCell ref="D7:F7"/>
    <mergeCell ref="G7:G8"/>
    <mergeCell ref="H7:J7"/>
    <mergeCell ref="K7:K8"/>
    <mergeCell ref="A3:B8"/>
    <mergeCell ref="C3:AB3"/>
  </mergeCells>
  <pageMargins left="0.7" right="0.7" top="0.75" bottom="0.75" header="0.3" footer="0.3"/>
  <pageSetup paperSize="5" scale="61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106" zoomScaleNormal="120" zoomScaleSheetLayoutView="106" workbookViewId="0">
      <selection activeCell="F16" sqref="F16"/>
    </sheetView>
  </sheetViews>
  <sheetFormatPr defaultRowHeight="15" x14ac:dyDescent="0.25"/>
  <cols>
    <col min="1" max="1" width="12.42578125" customWidth="1"/>
    <col min="2" max="6" width="21" customWidth="1"/>
    <col min="7" max="7" width="13.5703125" customWidth="1"/>
  </cols>
  <sheetData>
    <row r="1" spans="1:6" x14ac:dyDescent="0.25">
      <c r="A1" s="1" t="s">
        <v>104</v>
      </c>
    </row>
    <row r="2" spans="1:6" x14ac:dyDescent="0.25">
      <c r="A2" s="1" t="s">
        <v>110</v>
      </c>
    </row>
    <row r="4" spans="1:6" ht="21.75" customHeight="1" x14ac:dyDescent="0.25">
      <c r="A4" s="69" t="s">
        <v>94</v>
      </c>
      <c r="B4" s="69" t="s">
        <v>95</v>
      </c>
      <c r="C4" s="69"/>
      <c r="D4" s="69"/>
      <c r="E4" s="69"/>
      <c r="F4" s="69"/>
    </row>
    <row r="5" spans="1:6" ht="21.75" customHeight="1" x14ac:dyDescent="0.25">
      <c r="A5" s="69"/>
      <c r="B5" s="70" t="s">
        <v>96</v>
      </c>
      <c r="C5" s="70" t="s">
        <v>97</v>
      </c>
      <c r="D5" s="70" t="s">
        <v>98</v>
      </c>
      <c r="E5" s="70" t="s">
        <v>99</v>
      </c>
      <c r="F5" s="70" t="s">
        <v>100</v>
      </c>
    </row>
    <row r="6" spans="1:6" ht="21.75" customHeight="1" x14ac:dyDescent="0.25">
      <c r="A6" s="53" t="s">
        <v>101</v>
      </c>
      <c r="B6" s="54" t="s">
        <v>105</v>
      </c>
      <c r="C6" s="54" t="s">
        <v>106</v>
      </c>
      <c r="D6" s="54" t="s">
        <v>24</v>
      </c>
      <c r="E6" s="54" t="s">
        <v>107</v>
      </c>
      <c r="F6" s="54"/>
    </row>
    <row r="7" spans="1:6" ht="21.75" customHeight="1" x14ac:dyDescent="0.25">
      <c r="A7" s="53" t="s">
        <v>102</v>
      </c>
      <c r="B7" s="54" t="s">
        <v>11</v>
      </c>
      <c r="C7" s="54" t="s">
        <v>19</v>
      </c>
      <c r="D7" s="54" t="s">
        <v>35</v>
      </c>
      <c r="E7" s="54" t="s">
        <v>37</v>
      </c>
      <c r="F7" s="54" t="s">
        <v>38</v>
      </c>
    </row>
    <row r="8" spans="1:6" ht="21.75" customHeight="1" x14ac:dyDescent="0.25">
      <c r="A8" s="54" t="s">
        <v>103</v>
      </c>
      <c r="B8" s="54" t="s">
        <v>9</v>
      </c>
      <c r="C8" s="54" t="s">
        <v>107</v>
      </c>
      <c r="D8" s="54" t="s">
        <v>35</v>
      </c>
      <c r="E8" s="54" t="s">
        <v>37</v>
      </c>
      <c r="F8" s="54" t="s">
        <v>38</v>
      </c>
    </row>
    <row r="9" spans="1:6" ht="21.75" customHeight="1" x14ac:dyDescent="0.25">
      <c r="A9" t="s">
        <v>108</v>
      </c>
    </row>
    <row r="10" spans="1:6" ht="16.5" customHeight="1" x14ac:dyDescent="0.25">
      <c r="A10" t="s">
        <v>109</v>
      </c>
    </row>
    <row r="11" spans="1:6" ht="21.75" customHeight="1" x14ac:dyDescent="0.25"/>
    <row r="12" spans="1:6" ht="21.75" customHeight="1" x14ac:dyDescent="0.25"/>
    <row r="13" spans="1:6" ht="21.75" customHeight="1" x14ac:dyDescent="0.25">
      <c r="A13" s="49" t="s">
        <v>94</v>
      </c>
      <c r="B13" s="50" t="s">
        <v>95</v>
      </c>
      <c r="C13" s="51"/>
      <c r="D13" s="51"/>
      <c r="E13" s="52"/>
      <c r="F13" s="29"/>
    </row>
    <row r="14" spans="1:6" ht="21.75" customHeight="1" x14ac:dyDescent="0.25">
      <c r="A14" s="49"/>
      <c r="B14" s="7" t="s">
        <v>96</v>
      </c>
      <c r="C14" s="7" t="s">
        <v>97</v>
      </c>
      <c r="D14" s="7" t="s">
        <v>98</v>
      </c>
      <c r="E14" s="7" t="s">
        <v>99</v>
      </c>
      <c r="F14" s="30"/>
    </row>
    <row r="15" spans="1:6" ht="21.75" customHeight="1" x14ac:dyDescent="0.25">
      <c r="A15" s="28" t="s">
        <v>101</v>
      </c>
      <c r="B15" s="8" t="s">
        <v>105</v>
      </c>
      <c r="C15" s="8" t="s">
        <v>106</v>
      </c>
      <c r="D15" s="8" t="s">
        <v>24</v>
      </c>
      <c r="E15" s="8" t="s">
        <v>38</v>
      </c>
      <c r="F15" s="31"/>
    </row>
    <row r="16" spans="1:6" ht="21.75" customHeight="1" x14ac:dyDescent="0.25">
      <c r="A16" s="28" t="s">
        <v>102</v>
      </c>
      <c r="B16" s="8" t="s">
        <v>11</v>
      </c>
      <c r="C16" s="8" t="s">
        <v>19</v>
      </c>
      <c r="D16" s="8" t="s">
        <v>35</v>
      </c>
      <c r="E16" s="8" t="s">
        <v>38</v>
      </c>
      <c r="F16" s="31"/>
    </row>
    <row r="17" spans="1:6" ht="21.75" customHeight="1" x14ac:dyDescent="0.25">
      <c r="A17" s="8" t="s">
        <v>103</v>
      </c>
      <c r="B17" s="8" t="s">
        <v>9</v>
      </c>
      <c r="C17" s="8" t="s">
        <v>107</v>
      </c>
      <c r="D17" s="8" t="s">
        <v>37</v>
      </c>
      <c r="E17" s="8"/>
      <c r="F17" s="31"/>
    </row>
    <row r="18" spans="1:6" ht="21.75" customHeight="1" x14ac:dyDescent="0.25">
      <c r="A18" t="s">
        <v>108</v>
      </c>
    </row>
    <row r="19" spans="1:6" ht="16.5" customHeight="1" x14ac:dyDescent="0.25">
      <c r="A19" t="s">
        <v>109</v>
      </c>
    </row>
    <row r="20" spans="1:6" ht="21.75" customHeight="1" x14ac:dyDescent="0.25"/>
  </sheetData>
  <mergeCells count="4">
    <mergeCell ref="B4:F4"/>
    <mergeCell ref="A4:A5"/>
    <mergeCell ref="A13:A14"/>
    <mergeCell ref="B13:E13"/>
  </mergeCells>
  <pageMargins left="0.7" right="0.7" top="0.75" bottom="0.75" header="0.3" footer="0.3"/>
  <pageSetup paperSize="9" scale="75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view="pageBreakPreview" zoomScale="106" zoomScaleNormal="100" zoomScaleSheetLayoutView="106" workbookViewId="0">
      <selection activeCell="M23" sqref="M23"/>
    </sheetView>
  </sheetViews>
  <sheetFormatPr defaultRowHeight="15" x14ac:dyDescent="0.25"/>
  <cols>
    <col min="1" max="1" width="4.42578125" customWidth="1"/>
    <col min="2" max="2" width="30.28515625" customWidth="1"/>
    <col min="3" max="18" width="5.7109375" customWidth="1"/>
    <col min="19" max="19" width="10" customWidth="1"/>
    <col min="20" max="27" width="6" customWidth="1"/>
    <col min="28" max="28" width="10" customWidth="1"/>
  </cols>
  <sheetData>
    <row r="1" spans="1:33" x14ac:dyDescent="0.25">
      <c r="A1" s="1" t="s">
        <v>91</v>
      </c>
    </row>
    <row r="2" spans="1:33" ht="15.75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3" ht="15.75" customHeight="1" x14ac:dyDescent="0.25">
      <c r="A3" s="55" t="s">
        <v>0</v>
      </c>
      <c r="B3" s="56"/>
      <c r="C3" s="57" t="s">
        <v>64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33" ht="15.75" x14ac:dyDescent="0.25">
      <c r="A4" s="60"/>
      <c r="B4" s="61"/>
      <c r="C4" s="57" t="s">
        <v>70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T4" s="67" t="s">
        <v>71</v>
      </c>
      <c r="U4" s="67"/>
      <c r="V4" s="67"/>
      <c r="W4" s="67"/>
      <c r="X4" s="67"/>
      <c r="Y4" s="67"/>
      <c r="Z4" s="67"/>
      <c r="AA4" s="67"/>
      <c r="AB4" s="67"/>
    </row>
    <row r="5" spans="1:33" ht="15.75" customHeight="1" x14ac:dyDescent="0.25">
      <c r="A5" s="60"/>
      <c r="B5" s="61"/>
      <c r="C5" s="67" t="s">
        <v>21</v>
      </c>
      <c r="D5" s="67"/>
      <c r="E5" s="67"/>
      <c r="F5" s="67"/>
      <c r="G5" s="67"/>
      <c r="H5" s="67"/>
      <c r="I5" s="67"/>
      <c r="J5" s="67"/>
      <c r="K5" s="67" t="s">
        <v>22</v>
      </c>
      <c r="L5" s="67"/>
      <c r="M5" s="67"/>
      <c r="N5" s="67"/>
      <c r="O5" s="67"/>
      <c r="P5" s="67"/>
      <c r="Q5" s="67"/>
      <c r="R5" s="67"/>
      <c r="S5" s="62" t="s">
        <v>80</v>
      </c>
      <c r="T5" s="67" t="s">
        <v>23</v>
      </c>
      <c r="U5" s="67"/>
      <c r="V5" s="67"/>
      <c r="W5" s="67"/>
      <c r="X5" s="67"/>
      <c r="Y5" s="67"/>
      <c r="Z5" s="67"/>
      <c r="AA5" s="67"/>
      <c r="AB5" s="62" t="s">
        <v>93</v>
      </c>
    </row>
    <row r="6" spans="1:33" ht="15.75" customHeight="1" x14ac:dyDescent="0.25">
      <c r="A6" s="60"/>
      <c r="B6" s="61"/>
      <c r="C6" s="67" t="s">
        <v>81</v>
      </c>
      <c r="D6" s="67"/>
      <c r="E6" s="67"/>
      <c r="F6" s="67"/>
      <c r="G6" s="67" t="s">
        <v>82</v>
      </c>
      <c r="H6" s="67"/>
      <c r="I6" s="67"/>
      <c r="J6" s="67"/>
      <c r="K6" s="67" t="s">
        <v>83</v>
      </c>
      <c r="L6" s="67"/>
      <c r="M6" s="67"/>
      <c r="N6" s="67"/>
      <c r="O6" s="67" t="s">
        <v>84</v>
      </c>
      <c r="P6" s="67"/>
      <c r="Q6" s="67"/>
      <c r="R6" s="67"/>
      <c r="S6" s="68"/>
      <c r="T6" s="67" t="s">
        <v>85</v>
      </c>
      <c r="U6" s="67"/>
      <c r="V6" s="67"/>
      <c r="W6" s="67"/>
      <c r="X6" s="67" t="s">
        <v>86</v>
      </c>
      <c r="Y6" s="67"/>
      <c r="Z6" s="67"/>
      <c r="AA6" s="67"/>
      <c r="AB6" s="68"/>
    </row>
    <row r="7" spans="1:33" ht="15.75" customHeight="1" x14ac:dyDescent="0.25">
      <c r="A7" s="60"/>
      <c r="B7" s="61"/>
      <c r="C7" s="67" t="s">
        <v>52</v>
      </c>
      <c r="D7" s="67" t="s">
        <v>56</v>
      </c>
      <c r="E7" s="67"/>
      <c r="F7" s="67"/>
      <c r="G7" s="67" t="s">
        <v>52</v>
      </c>
      <c r="H7" s="67" t="s">
        <v>56</v>
      </c>
      <c r="I7" s="67"/>
      <c r="J7" s="67"/>
      <c r="K7" s="67" t="s">
        <v>52</v>
      </c>
      <c r="L7" s="67" t="s">
        <v>56</v>
      </c>
      <c r="M7" s="67"/>
      <c r="N7" s="67"/>
      <c r="O7" s="67" t="s">
        <v>52</v>
      </c>
      <c r="P7" s="67" t="s">
        <v>56</v>
      </c>
      <c r="Q7" s="67"/>
      <c r="R7" s="67"/>
      <c r="S7" s="68"/>
      <c r="T7" s="67" t="s">
        <v>52</v>
      </c>
      <c r="U7" s="67" t="s">
        <v>56</v>
      </c>
      <c r="V7" s="67"/>
      <c r="W7" s="67"/>
      <c r="X7" s="67" t="s">
        <v>52</v>
      </c>
      <c r="Y7" s="67" t="s">
        <v>56</v>
      </c>
      <c r="Z7" s="67"/>
      <c r="AA7" s="67"/>
      <c r="AB7" s="68"/>
      <c r="AD7" s="46" t="s">
        <v>60</v>
      </c>
      <c r="AE7" s="47"/>
      <c r="AF7" s="47"/>
      <c r="AG7" s="48"/>
    </row>
    <row r="8" spans="1:33" ht="15.75" x14ac:dyDescent="0.25">
      <c r="A8" s="63"/>
      <c r="B8" s="64"/>
      <c r="C8" s="67"/>
      <c r="D8" s="65" t="s">
        <v>53</v>
      </c>
      <c r="E8" s="65" t="s">
        <v>54</v>
      </c>
      <c r="F8" s="65" t="s">
        <v>55</v>
      </c>
      <c r="G8" s="67"/>
      <c r="H8" s="65" t="s">
        <v>53</v>
      </c>
      <c r="I8" s="65" t="s">
        <v>54</v>
      </c>
      <c r="J8" s="65" t="s">
        <v>55</v>
      </c>
      <c r="K8" s="67"/>
      <c r="L8" s="65" t="s">
        <v>53</v>
      </c>
      <c r="M8" s="65" t="s">
        <v>54</v>
      </c>
      <c r="N8" s="65" t="s">
        <v>55</v>
      </c>
      <c r="O8" s="67"/>
      <c r="P8" s="65" t="s">
        <v>53</v>
      </c>
      <c r="Q8" s="65" t="s">
        <v>54</v>
      </c>
      <c r="R8" s="65" t="s">
        <v>55</v>
      </c>
      <c r="S8" s="66"/>
      <c r="T8" s="67"/>
      <c r="U8" s="65" t="s">
        <v>53</v>
      </c>
      <c r="V8" s="65" t="s">
        <v>54</v>
      </c>
      <c r="W8" s="65" t="s">
        <v>55</v>
      </c>
      <c r="X8" s="67"/>
      <c r="Y8" s="65" t="s">
        <v>53</v>
      </c>
      <c r="Z8" s="65" t="s">
        <v>54</v>
      </c>
      <c r="AA8" s="65" t="s">
        <v>55</v>
      </c>
      <c r="AB8" s="66"/>
      <c r="AD8" s="15" t="s">
        <v>52</v>
      </c>
      <c r="AE8" s="15" t="s">
        <v>53</v>
      </c>
      <c r="AF8" s="15" t="s">
        <v>54</v>
      </c>
      <c r="AG8" s="15" t="s">
        <v>55</v>
      </c>
    </row>
    <row r="9" spans="1:33" ht="15.75" x14ac:dyDescent="0.25">
      <c r="A9" s="44" t="s">
        <v>3</v>
      </c>
      <c r="B9" s="45"/>
      <c r="C9" s="5">
        <f t="shared" ref="C9:R9" si="0">SUM(C10:C15)</f>
        <v>6</v>
      </c>
      <c r="D9" s="5">
        <f t="shared" si="0"/>
        <v>6</v>
      </c>
      <c r="E9" s="5">
        <f t="shared" si="0"/>
        <v>0</v>
      </c>
      <c r="F9" s="5">
        <f t="shared" si="0"/>
        <v>0</v>
      </c>
      <c r="G9" s="5">
        <f t="shared" si="0"/>
        <v>6</v>
      </c>
      <c r="H9" s="5">
        <f t="shared" si="0"/>
        <v>6</v>
      </c>
      <c r="I9" s="5">
        <f t="shared" si="0"/>
        <v>0</v>
      </c>
      <c r="J9" s="5">
        <f t="shared" si="0"/>
        <v>0</v>
      </c>
      <c r="K9" s="5">
        <f t="shared" si="0"/>
        <v>8</v>
      </c>
      <c r="L9" s="5">
        <f t="shared" si="0"/>
        <v>7</v>
      </c>
      <c r="M9" s="5">
        <f t="shared" si="0"/>
        <v>0</v>
      </c>
      <c r="N9" s="5">
        <f t="shared" si="0"/>
        <v>0</v>
      </c>
      <c r="O9" s="5">
        <f t="shared" si="0"/>
        <v>6</v>
      </c>
      <c r="P9" s="5">
        <f t="shared" si="0"/>
        <v>6</v>
      </c>
      <c r="Q9" s="5">
        <f t="shared" si="0"/>
        <v>0</v>
      </c>
      <c r="R9" s="5">
        <f t="shared" si="0"/>
        <v>0</v>
      </c>
      <c r="S9" s="5">
        <f>+C9+G9+K9+O9</f>
        <v>26</v>
      </c>
      <c r="T9" s="5">
        <f t="shared" ref="T9:AA9" si="1">SUM(T10:T15)</f>
        <v>8</v>
      </c>
      <c r="U9" s="5">
        <f t="shared" si="1"/>
        <v>7</v>
      </c>
      <c r="V9" s="5">
        <f t="shared" si="1"/>
        <v>0</v>
      </c>
      <c r="W9" s="5">
        <f t="shared" si="1"/>
        <v>0</v>
      </c>
      <c r="X9" s="5">
        <f t="shared" si="1"/>
        <v>6</v>
      </c>
      <c r="Y9" s="5">
        <f t="shared" si="1"/>
        <v>1</v>
      </c>
      <c r="Z9" s="5">
        <f t="shared" si="1"/>
        <v>10</v>
      </c>
      <c r="AA9" s="5">
        <f t="shared" si="1"/>
        <v>0</v>
      </c>
      <c r="AB9" s="5">
        <f>+T9+X9</f>
        <v>14</v>
      </c>
      <c r="AD9" s="15">
        <v>1</v>
      </c>
      <c r="AE9" s="15" t="s">
        <v>57</v>
      </c>
      <c r="AF9" s="15" t="s">
        <v>58</v>
      </c>
      <c r="AG9" s="15" t="s">
        <v>59</v>
      </c>
    </row>
    <row r="10" spans="1:33" ht="31.5" x14ac:dyDescent="0.25">
      <c r="A10" s="3" t="s">
        <v>4</v>
      </c>
      <c r="B10" s="3" t="s">
        <v>5</v>
      </c>
      <c r="C10" s="4">
        <f>+'Distribusi SKK Mapel'!C8</f>
        <v>1</v>
      </c>
      <c r="D10" s="4">
        <v>1</v>
      </c>
      <c r="E10" s="4"/>
      <c r="F10" s="4"/>
      <c r="G10" s="4">
        <f>+'Distribusi SKK Mapel'!D8</f>
        <v>1</v>
      </c>
      <c r="H10" s="4">
        <v>1</v>
      </c>
      <c r="I10" s="4"/>
      <c r="J10" s="4"/>
      <c r="K10" s="4">
        <f>+'Distribusi SKK Mapel'!E8</f>
        <v>1</v>
      </c>
      <c r="L10" s="4">
        <v>1</v>
      </c>
      <c r="M10" s="4"/>
      <c r="N10" s="4"/>
      <c r="O10" s="4">
        <f>+'Distribusi SKK Mapel'!F8</f>
        <v>1</v>
      </c>
      <c r="P10" s="4">
        <v>1</v>
      </c>
      <c r="Q10" s="4"/>
      <c r="R10" s="4"/>
      <c r="S10" s="12">
        <f t="shared" ref="S10:S35" si="2">+C10+G10+K10+O10</f>
        <v>4</v>
      </c>
      <c r="T10" s="4">
        <f>+'Distribusi SKK Mapel'!H8</f>
        <v>1</v>
      </c>
      <c r="U10" s="4">
        <v>1</v>
      </c>
      <c r="V10" s="4"/>
      <c r="W10" s="4"/>
      <c r="X10" s="4">
        <f>+'Distribusi SKK Mapel'!I8</f>
        <v>1</v>
      </c>
      <c r="Y10" s="4">
        <v>1</v>
      </c>
      <c r="Z10" s="4"/>
      <c r="AA10" s="4"/>
      <c r="AB10" s="12">
        <f t="shared" ref="AB10:AB35" si="3">+T10+X10</f>
        <v>2</v>
      </c>
    </row>
    <row r="11" spans="1:33" ht="31.5" x14ac:dyDescent="0.25">
      <c r="A11" s="3" t="s">
        <v>6</v>
      </c>
      <c r="B11" s="3" t="s">
        <v>7</v>
      </c>
      <c r="C11" s="4">
        <f>+'Distribusi SKK Mapel'!C9</f>
        <v>1</v>
      </c>
      <c r="D11" s="4">
        <v>1</v>
      </c>
      <c r="E11" s="4"/>
      <c r="F11" s="4"/>
      <c r="G11" s="4">
        <f>+'Distribusi SKK Mapel'!D9</f>
        <v>1</v>
      </c>
      <c r="H11" s="4">
        <v>1</v>
      </c>
      <c r="I11" s="4"/>
      <c r="J11" s="4"/>
      <c r="K11" s="4">
        <f>+'Distribusi SKK Mapel'!E9</f>
        <v>1</v>
      </c>
      <c r="L11" s="4">
        <v>1</v>
      </c>
      <c r="M11" s="4"/>
      <c r="N11" s="4"/>
      <c r="O11" s="4">
        <f>+'Distribusi SKK Mapel'!F9</f>
        <v>1</v>
      </c>
      <c r="P11" s="4">
        <v>1</v>
      </c>
      <c r="Q11" s="4"/>
      <c r="R11" s="4"/>
      <c r="S11" s="12">
        <f t="shared" si="2"/>
        <v>4</v>
      </c>
      <c r="T11" s="4">
        <f>+'Distribusi SKK Mapel'!H9</f>
        <v>1</v>
      </c>
      <c r="U11" s="4">
        <v>1</v>
      </c>
      <c r="V11" s="4"/>
      <c r="W11" s="4"/>
      <c r="X11" s="4">
        <f>+'Distribusi SKK Mapel'!I9</f>
        <v>1</v>
      </c>
      <c r="Y11" s="4"/>
      <c r="Z11" s="4">
        <v>2</v>
      </c>
      <c r="AA11" s="4"/>
      <c r="AB11" s="12">
        <f t="shared" si="3"/>
        <v>2</v>
      </c>
    </row>
    <row r="12" spans="1:33" ht="15.75" x14ac:dyDescent="0.25">
      <c r="A12" s="3" t="s">
        <v>8</v>
      </c>
      <c r="B12" s="3" t="s">
        <v>9</v>
      </c>
      <c r="C12" s="4">
        <f>+'Distribusi SKK Mapel'!C10</f>
        <v>1</v>
      </c>
      <c r="D12" s="4">
        <v>1</v>
      </c>
      <c r="E12" s="4"/>
      <c r="F12" s="4"/>
      <c r="G12" s="4">
        <f>+'Distribusi SKK Mapel'!D10</f>
        <v>1</v>
      </c>
      <c r="H12" s="4">
        <v>1</v>
      </c>
      <c r="I12" s="4"/>
      <c r="J12" s="4"/>
      <c r="K12" s="4">
        <f>+'Distribusi SKK Mapel'!E10</f>
        <v>2</v>
      </c>
      <c r="L12" s="4">
        <v>1</v>
      </c>
      <c r="M12" s="4"/>
      <c r="N12" s="4"/>
      <c r="O12" s="4">
        <f>+'Distribusi SKK Mapel'!F10</f>
        <v>1</v>
      </c>
      <c r="P12" s="4">
        <v>1</v>
      </c>
      <c r="Q12" s="4"/>
      <c r="R12" s="4"/>
      <c r="S12" s="12">
        <f t="shared" si="2"/>
        <v>5</v>
      </c>
      <c r="T12" s="4">
        <f>+'Distribusi SKK Mapel'!H10</f>
        <v>2</v>
      </c>
      <c r="U12" s="4">
        <v>1</v>
      </c>
      <c r="V12" s="4"/>
      <c r="W12" s="4"/>
      <c r="X12" s="4">
        <f>+'Distribusi SKK Mapel'!I10</f>
        <v>1</v>
      </c>
      <c r="Y12" s="4"/>
      <c r="Z12" s="4">
        <v>2</v>
      </c>
      <c r="AA12" s="4"/>
      <c r="AB12" s="12">
        <f t="shared" si="3"/>
        <v>3</v>
      </c>
    </row>
    <row r="13" spans="1:33" ht="15.75" x14ac:dyDescent="0.25">
      <c r="A13" s="3" t="s">
        <v>10</v>
      </c>
      <c r="B13" s="3" t="s">
        <v>11</v>
      </c>
      <c r="C13" s="4">
        <f>+'Distribusi SKK Mapel'!C11</f>
        <v>1</v>
      </c>
      <c r="D13" s="4">
        <v>1</v>
      </c>
      <c r="E13" s="4"/>
      <c r="F13" s="4"/>
      <c r="G13" s="4">
        <f>+'Distribusi SKK Mapel'!D11</f>
        <v>1</v>
      </c>
      <c r="H13" s="4">
        <v>1</v>
      </c>
      <c r="I13" s="4"/>
      <c r="J13" s="4"/>
      <c r="K13" s="4">
        <f>+'Distribusi SKK Mapel'!E11</f>
        <v>2</v>
      </c>
      <c r="L13" s="4">
        <v>2</v>
      </c>
      <c r="M13" s="4"/>
      <c r="N13" s="4"/>
      <c r="O13" s="4">
        <f>+'Distribusi SKK Mapel'!F11</f>
        <v>1</v>
      </c>
      <c r="P13" s="4">
        <v>1</v>
      </c>
      <c r="Q13" s="4"/>
      <c r="R13" s="4"/>
      <c r="S13" s="12">
        <f t="shared" si="2"/>
        <v>5</v>
      </c>
      <c r="T13" s="4">
        <f>+'Distribusi SKK Mapel'!H11</f>
        <v>2</v>
      </c>
      <c r="U13" s="4">
        <v>2</v>
      </c>
      <c r="V13" s="4"/>
      <c r="W13" s="4"/>
      <c r="X13" s="4">
        <f>+'Distribusi SKK Mapel'!I11</f>
        <v>1</v>
      </c>
      <c r="Y13" s="4"/>
      <c r="Z13" s="4">
        <v>2</v>
      </c>
      <c r="AA13" s="4"/>
      <c r="AB13" s="12">
        <f t="shared" si="3"/>
        <v>3</v>
      </c>
    </row>
    <row r="14" spans="1:33" ht="15.75" x14ac:dyDescent="0.25">
      <c r="A14" s="3" t="s">
        <v>12</v>
      </c>
      <c r="B14" s="3" t="s">
        <v>24</v>
      </c>
      <c r="C14" s="4">
        <f>+'Distribusi SKK Mapel'!C12</f>
        <v>1</v>
      </c>
      <c r="D14" s="4">
        <v>1</v>
      </c>
      <c r="E14" s="4"/>
      <c r="F14" s="4"/>
      <c r="G14" s="4">
        <f>+'Distribusi SKK Mapel'!D12</f>
        <v>1</v>
      </c>
      <c r="H14" s="4">
        <v>1</v>
      </c>
      <c r="I14" s="4"/>
      <c r="J14" s="4"/>
      <c r="K14" s="4">
        <f>+'Distribusi SKK Mapel'!E12</f>
        <v>1</v>
      </c>
      <c r="L14" s="4">
        <v>1</v>
      </c>
      <c r="M14" s="4"/>
      <c r="N14" s="4"/>
      <c r="O14" s="4">
        <f>+'Distribusi SKK Mapel'!F12</f>
        <v>1</v>
      </c>
      <c r="P14" s="4">
        <v>1</v>
      </c>
      <c r="Q14" s="4"/>
      <c r="R14" s="4"/>
      <c r="S14" s="12">
        <f t="shared" si="2"/>
        <v>4</v>
      </c>
      <c r="T14" s="4">
        <f>+'Distribusi SKK Mapel'!H12</f>
        <v>1</v>
      </c>
      <c r="U14" s="4">
        <v>1</v>
      </c>
      <c r="V14" s="4"/>
      <c r="W14" s="4"/>
      <c r="X14" s="4">
        <f>+'Distribusi SKK Mapel'!I12</f>
        <v>1</v>
      </c>
      <c r="Y14" s="4"/>
      <c r="Z14" s="4">
        <v>2</v>
      </c>
      <c r="AA14" s="4"/>
      <c r="AB14" s="12">
        <f t="shared" si="3"/>
        <v>2</v>
      </c>
    </row>
    <row r="15" spans="1:33" ht="15.75" x14ac:dyDescent="0.25">
      <c r="A15" s="3" t="s">
        <v>13</v>
      </c>
      <c r="B15" s="3" t="s">
        <v>19</v>
      </c>
      <c r="C15" s="4">
        <f>+'Distribusi SKK Mapel'!C13</f>
        <v>1</v>
      </c>
      <c r="D15" s="4">
        <v>1</v>
      </c>
      <c r="E15" s="4"/>
      <c r="F15" s="4"/>
      <c r="G15" s="4">
        <f>+'Distribusi SKK Mapel'!D13</f>
        <v>1</v>
      </c>
      <c r="H15" s="4">
        <v>1</v>
      </c>
      <c r="I15" s="4"/>
      <c r="J15" s="4"/>
      <c r="K15" s="4">
        <f>+'Distribusi SKK Mapel'!E13</f>
        <v>1</v>
      </c>
      <c r="L15" s="4">
        <v>1</v>
      </c>
      <c r="M15" s="4"/>
      <c r="N15" s="4"/>
      <c r="O15" s="4">
        <f>+'Distribusi SKK Mapel'!F13</f>
        <v>1</v>
      </c>
      <c r="P15" s="4">
        <v>1</v>
      </c>
      <c r="Q15" s="4"/>
      <c r="R15" s="4"/>
      <c r="S15" s="12">
        <f t="shared" si="2"/>
        <v>4</v>
      </c>
      <c r="T15" s="4">
        <f>+'Distribusi SKK Mapel'!H13</f>
        <v>1</v>
      </c>
      <c r="U15" s="4">
        <v>1</v>
      </c>
      <c r="V15" s="4"/>
      <c r="W15" s="4"/>
      <c r="X15" s="4">
        <f>+'Distribusi SKK Mapel'!I13</f>
        <v>1</v>
      </c>
      <c r="Y15" s="4"/>
      <c r="Z15" s="4">
        <v>2</v>
      </c>
      <c r="AA15" s="4"/>
      <c r="AB15" s="12">
        <f t="shared" si="3"/>
        <v>2</v>
      </c>
    </row>
    <row r="16" spans="1:33" ht="31.5" x14ac:dyDescent="0.25">
      <c r="A16" s="34"/>
      <c r="B16" s="34" t="s">
        <v>25</v>
      </c>
      <c r="C16" s="5">
        <f t="shared" ref="C16:K16" si="4">SUM(C17:C20)</f>
        <v>6</v>
      </c>
      <c r="D16" s="5">
        <f t="shared" si="4"/>
        <v>5</v>
      </c>
      <c r="E16" s="5">
        <f t="shared" si="4"/>
        <v>2</v>
      </c>
      <c r="F16" s="5">
        <f t="shared" si="4"/>
        <v>0</v>
      </c>
      <c r="G16" s="5">
        <f t="shared" si="4"/>
        <v>8</v>
      </c>
      <c r="H16" s="5">
        <f t="shared" si="4"/>
        <v>4</v>
      </c>
      <c r="I16" s="5">
        <f t="shared" si="4"/>
        <v>8</v>
      </c>
      <c r="J16" s="5">
        <f t="shared" si="4"/>
        <v>0</v>
      </c>
      <c r="K16" s="5">
        <f t="shared" si="4"/>
        <v>8</v>
      </c>
      <c r="L16" s="5">
        <f t="shared" ref="L16:AB16" si="5">SUM(L17:L20)</f>
        <v>8</v>
      </c>
      <c r="M16" s="5">
        <f t="shared" si="5"/>
        <v>0</v>
      </c>
      <c r="N16" s="5">
        <f t="shared" si="5"/>
        <v>0</v>
      </c>
      <c r="O16" s="5">
        <f t="shared" si="5"/>
        <v>8</v>
      </c>
      <c r="P16" s="5">
        <f>SUM(P17:P20)</f>
        <v>8</v>
      </c>
      <c r="Q16" s="5">
        <f>SUM(Q17:Q20)</f>
        <v>0</v>
      </c>
      <c r="R16" s="5">
        <f>SUM(R17:R20)</f>
        <v>0</v>
      </c>
      <c r="S16" s="5">
        <f t="shared" si="5"/>
        <v>30</v>
      </c>
      <c r="T16" s="5">
        <f t="shared" si="5"/>
        <v>8</v>
      </c>
      <c r="U16" s="5">
        <f t="shared" si="5"/>
        <v>8</v>
      </c>
      <c r="V16" s="5">
        <f t="shared" si="5"/>
        <v>0</v>
      </c>
      <c r="W16" s="5">
        <f t="shared" si="5"/>
        <v>0</v>
      </c>
      <c r="X16" s="5">
        <f t="shared" si="5"/>
        <v>7</v>
      </c>
      <c r="Y16" s="5">
        <f t="shared" si="5"/>
        <v>2</v>
      </c>
      <c r="Z16" s="5">
        <f t="shared" si="5"/>
        <v>8</v>
      </c>
      <c r="AA16" s="5">
        <f t="shared" si="5"/>
        <v>0</v>
      </c>
      <c r="AB16" s="5">
        <f t="shared" si="5"/>
        <v>15</v>
      </c>
    </row>
    <row r="17" spans="1:30" ht="15.75" x14ac:dyDescent="0.25">
      <c r="A17" s="3" t="s">
        <v>16</v>
      </c>
      <c r="B17" s="3" t="s">
        <v>11</v>
      </c>
      <c r="C17" s="4">
        <f>+'Distribusi SKK Mapel'!C15</f>
        <v>2</v>
      </c>
      <c r="D17" s="4">
        <v>2</v>
      </c>
      <c r="E17" s="4"/>
      <c r="F17" s="4"/>
      <c r="G17" s="4">
        <f>+'Distribusi SKK Mapel'!D15</f>
        <v>2</v>
      </c>
      <c r="H17" s="4">
        <v>1</v>
      </c>
      <c r="I17" s="4">
        <v>2</v>
      </c>
      <c r="J17" s="4"/>
      <c r="K17" s="4">
        <f>+'Distribusi SKK Mapel'!E15</f>
        <v>2</v>
      </c>
      <c r="L17" s="4">
        <v>2</v>
      </c>
      <c r="M17" s="4"/>
      <c r="N17" s="4"/>
      <c r="O17" s="4">
        <f>+'Distribusi SKK Mapel'!F15</f>
        <v>2</v>
      </c>
      <c r="P17" s="4">
        <v>2</v>
      </c>
      <c r="Q17" s="4"/>
      <c r="R17" s="4"/>
      <c r="S17" s="12">
        <f t="shared" si="2"/>
        <v>8</v>
      </c>
      <c r="T17" s="4">
        <f>+'Distribusi SKK Mapel'!H15</f>
        <v>2</v>
      </c>
      <c r="U17" s="4">
        <v>2</v>
      </c>
      <c r="V17" s="4"/>
      <c r="W17" s="4"/>
      <c r="X17" s="4">
        <f>+'Distribusi SKK Mapel'!I15</f>
        <v>2</v>
      </c>
      <c r="Y17" s="4">
        <v>1</v>
      </c>
      <c r="Z17" s="4">
        <v>2</v>
      </c>
      <c r="AA17" s="4"/>
      <c r="AB17" s="12">
        <f t="shared" si="3"/>
        <v>4</v>
      </c>
    </row>
    <row r="18" spans="1:30" ht="15.75" x14ac:dyDescent="0.25">
      <c r="A18" s="3" t="s">
        <v>17</v>
      </c>
      <c r="B18" s="3" t="s">
        <v>26</v>
      </c>
      <c r="C18" s="4">
        <f>+'Distribusi SKK Mapel'!C16</f>
        <v>1</v>
      </c>
      <c r="D18" s="4">
        <v>1</v>
      </c>
      <c r="E18" s="4"/>
      <c r="F18" s="4"/>
      <c r="G18" s="4">
        <f>+'Distribusi SKK Mapel'!D16</f>
        <v>2</v>
      </c>
      <c r="H18" s="4">
        <v>1</v>
      </c>
      <c r="I18" s="4">
        <v>2</v>
      </c>
      <c r="J18" s="4"/>
      <c r="K18" s="4">
        <f>+'Distribusi SKK Mapel'!E16</f>
        <v>2</v>
      </c>
      <c r="L18" s="4">
        <v>2</v>
      </c>
      <c r="M18" s="4"/>
      <c r="N18" s="4"/>
      <c r="O18" s="4">
        <f>+'Distribusi SKK Mapel'!F16</f>
        <v>2</v>
      </c>
      <c r="P18" s="4">
        <v>2</v>
      </c>
      <c r="Q18" s="4"/>
      <c r="R18" s="4"/>
      <c r="S18" s="12">
        <f t="shared" si="2"/>
        <v>7</v>
      </c>
      <c r="T18" s="4">
        <f>+'Distribusi SKK Mapel'!H16</f>
        <v>2</v>
      </c>
      <c r="U18" s="4">
        <v>2</v>
      </c>
      <c r="V18" s="4"/>
      <c r="W18" s="4"/>
      <c r="X18" s="4">
        <f>+'Distribusi SKK Mapel'!I16</f>
        <v>1</v>
      </c>
      <c r="Y18" s="4"/>
      <c r="Z18" s="4">
        <v>2</v>
      </c>
      <c r="AA18" s="4"/>
      <c r="AB18" s="12">
        <f t="shared" si="3"/>
        <v>3</v>
      </c>
    </row>
    <row r="19" spans="1:30" ht="18" customHeight="1" x14ac:dyDescent="0.25">
      <c r="A19" s="3" t="s">
        <v>18</v>
      </c>
      <c r="B19" s="3" t="s">
        <v>27</v>
      </c>
      <c r="C19" s="4">
        <f>+'Distribusi SKK Mapel'!C17</f>
        <v>2</v>
      </c>
      <c r="D19" s="4">
        <v>1</v>
      </c>
      <c r="E19" s="4">
        <v>2</v>
      </c>
      <c r="F19" s="4"/>
      <c r="G19" s="4">
        <f>+'Distribusi SKK Mapel'!D17</f>
        <v>2</v>
      </c>
      <c r="H19" s="4">
        <v>1</v>
      </c>
      <c r="I19" s="4">
        <v>2</v>
      </c>
      <c r="J19" s="4"/>
      <c r="K19" s="4">
        <f>+'Distribusi SKK Mapel'!E17</f>
        <v>2</v>
      </c>
      <c r="L19" s="4">
        <v>2</v>
      </c>
      <c r="M19" s="4"/>
      <c r="N19" s="4"/>
      <c r="O19" s="4">
        <f>+'Distribusi SKK Mapel'!F17</f>
        <v>2</v>
      </c>
      <c r="P19" s="4">
        <v>2</v>
      </c>
      <c r="Q19" s="4"/>
      <c r="R19" s="4"/>
      <c r="S19" s="12">
        <f t="shared" si="2"/>
        <v>8</v>
      </c>
      <c r="T19" s="4">
        <f>+'Distribusi SKK Mapel'!H17</f>
        <v>2</v>
      </c>
      <c r="U19" s="4">
        <v>2</v>
      </c>
      <c r="V19" s="4"/>
      <c r="W19" s="4"/>
      <c r="X19" s="4">
        <f>+'Distribusi SKK Mapel'!I17</f>
        <v>2</v>
      </c>
      <c r="Y19" s="4">
        <v>1</v>
      </c>
      <c r="Z19" s="4">
        <v>2</v>
      </c>
      <c r="AA19" s="4"/>
      <c r="AB19" s="12">
        <f t="shared" si="3"/>
        <v>4</v>
      </c>
    </row>
    <row r="20" spans="1:30" ht="18" customHeight="1" x14ac:dyDescent="0.25">
      <c r="A20" s="3" t="s">
        <v>30</v>
      </c>
      <c r="B20" s="3" t="s">
        <v>28</v>
      </c>
      <c r="C20" s="4">
        <f>+'Distribusi SKK Mapel'!C18</f>
        <v>1</v>
      </c>
      <c r="D20" s="4">
        <v>1</v>
      </c>
      <c r="E20" s="4"/>
      <c r="F20" s="4"/>
      <c r="G20" s="4">
        <f>+'Distribusi SKK Mapel'!D18</f>
        <v>2</v>
      </c>
      <c r="H20" s="4">
        <v>1</v>
      </c>
      <c r="I20" s="4">
        <v>2</v>
      </c>
      <c r="J20" s="4"/>
      <c r="K20" s="4">
        <f>+'Distribusi SKK Mapel'!E18</f>
        <v>2</v>
      </c>
      <c r="L20" s="4">
        <v>2</v>
      </c>
      <c r="M20" s="4"/>
      <c r="N20" s="4"/>
      <c r="O20" s="4">
        <f>+'Distribusi SKK Mapel'!F18</f>
        <v>2</v>
      </c>
      <c r="P20" s="4">
        <v>2</v>
      </c>
      <c r="Q20" s="4"/>
      <c r="R20" s="4"/>
      <c r="S20" s="12">
        <f t="shared" si="2"/>
        <v>7</v>
      </c>
      <c r="T20" s="4">
        <f>+'Distribusi SKK Mapel'!H18</f>
        <v>2</v>
      </c>
      <c r="U20" s="4">
        <v>2</v>
      </c>
      <c r="V20" s="4"/>
      <c r="W20" s="4"/>
      <c r="X20" s="4">
        <f>+'Distribusi SKK Mapel'!I18</f>
        <v>2</v>
      </c>
      <c r="Y20" s="4"/>
      <c r="Z20" s="4">
        <v>2</v>
      </c>
      <c r="AA20" s="4"/>
      <c r="AB20" s="12">
        <f t="shared" si="3"/>
        <v>4</v>
      </c>
    </row>
    <row r="21" spans="1:30" ht="18" customHeight="1" x14ac:dyDescent="0.25">
      <c r="A21" s="34"/>
      <c r="B21" s="34" t="s">
        <v>29</v>
      </c>
      <c r="C21" s="5">
        <f>SUM(C22:C25)</f>
        <v>8</v>
      </c>
      <c r="D21" s="5">
        <f>SUM(D22:D25)</f>
        <v>5</v>
      </c>
      <c r="E21" s="5">
        <f>SUM(E22:E25)</f>
        <v>6</v>
      </c>
      <c r="F21" s="5">
        <f>SUM(F22:F25)</f>
        <v>0</v>
      </c>
      <c r="G21" s="5">
        <f>SUM(G22:G25)</f>
        <v>6</v>
      </c>
      <c r="H21" s="5">
        <f t="shared" ref="H21:AB21" si="6">SUM(H22:H25)</f>
        <v>4</v>
      </c>
      <c r="I21" s="5">
        <f t="shared" si="6"/>
        <v>4</v>
      </c>
      <c r="J21" s="5">
        <f t="shared" si="6"/>
        <v>0</v>
      </c>
      <c r="K21" s="5">
        <f t="shared" si="6"/>
        <v>8</v>
      </c>
      <c r="L21" s="5">
        <f t="shared" si="6"/>
        <v>5</v>
      </c>
      <c r="M21" s="5">
        <f t="shared" si="6"/>
        <v>6</v>
      </c>
      <c r="N21" s="5">
        <f t="shared" si="6"/>
        <v>0</v>
      </c>
      <c r="O21" s="5">
        <f t="shared" si="6"/>
        <v>8</v>
      </c>
      <c r="P21" s="5">
        <f>SUM(P22:P25)</f>
        <v>5</v>
      </c>
      <c r="Q21" s="5">
        <f>SUM(Q22:Q25)</f>
        <v>6</v>
      </c>
      <c r="R21" s="5">
        <f>SUM(R22:R25)</f>
        <v>0</v>
      </c>
      <c r="S21" s="5">
        <f t="shared" si="6"/>
        <v>30</v>
      </c>
      <c r="T21" s="5">
        <f t="shared" si="6"/>
        <v>8</v>
      </c>
      <c r="U21" s="5">
        <f t="shared" si="6"/>
        <v>5</v>
      </c>
      <c r="V21" s="5">
        <f t="shared" si="6"/>
        <v>6</v>
      </c>
      <c r="W21" s="5">
        <f t="shared" si="6"/>
        <v>0</v>
      </c>
      <c r="X21" s="5">
        <f t="shared" si="6"/>
        <v>7</v>
      </c>
      <c r="Y21" s="5">
        <f t="shared" si="6"/>
        <v>3</v>
      </c>
      <c r="Z21" s="5">
        <f t="shared" si="6"/>
        <v>8</v>
      </c>
      <c r="AA21" s="5">
        <f t="shared" si="6"/>
        <v>0</v>
      </c>
      <c r="AB21" s="5">
        <f t="shared" si="6"/>
        <v>15</v>
      </c>
    </row>
    <row r="22" spans="1:30" ht="18" customHeight="1" x14ac:dyDescent="0.25">
      <c r="A22" s="3" t="s">
        <v>16</v>
      </c>
      <c r="B22" s="3" t="s">
        <v>35</v>
      </c>
      <c r="C22" s="4">
        <f>+'Distribusi SKK Mapel'!C20</f>
        <v>2</v>
      </c>
      <c r="D22" s="4">
        <v>1</v>
      </c>
      <c r="E22" s="4">
        <v>2</v>
      </c>
      <c r="F22" s="4"/>
      <c r="G22" s="4">
        <f>+'Distribusi SKK Mapel'!D20</f>
        <v>2</v>
      </c>
      <c r="H22" s="4">
        <v>1</v>
      </c>
      <c r="I22" s="4">
        <v>2</v>
      </c>
      <c r="J22" s="4"/>
      <c r="K22" s="4">
        <f>+'Distribusi SKK Mapel'!E20</f>
        <v>2</v>
      </c>
      <c r="L22" s="4">
        <v>1</v>
      </c>
      <c r="M22" s="4">
        <v>2</v>
      </c>
      <c r="N22" s="4"/>
      <c r="O22" s="4">
        <f>+'Distribusi SKK Mapel'!F20</f>
        <v>2</v>
      </c>
      <c r="P22" s="4">
        <v>1</v>
      </c>
      <c r="Q22" s="4">
        <v>2</v>
      </c>
      <c r="R22" s="4"/>
      <c r="S22" s="12">
        <f t="shared" si="2"/>
        <v>8</v>
      </c>
      <c r="T22" s="4">
        <f>+'Distribusi SKK Mapel'!H20</f>
        <v>2</v>
      </c>
      <c r="U22" s="4">
        <v>1</v>
      </c>
      <c r="V22" s="4">
        <v>2</v>
      </c>
      <c r="W22" s="4"/>
      <c r="X22" s="4">
        <f>+'Distribusi SKK Mapel'!I20</f>
        <v>2</v>
      </c>
      <c r="Y22" s="4">
        <v>1</v>
      </c>
      <c r="Z22" s="4">
        <v>2</v>
      </c>
      <c r="AA22" s="4"/>
      <c r="AB22" s="12">
        <f t="shared" si="3"/>
        <v>4</v>
      </c>
    </row>
    <row r="23" spans="1:30" ht="18" customHeight="1" x14ac:dyDescent="0.25">
      <c r="A23" s="3" t="s">
        <v>17</v>
      </c>
      <c r="B23" s="3" t="s">
        <v>36</v>
      </c>
      <c r="C23" s="4">
        <f>+'Distribusi SKK Mapel'!C21</f>
        <v>2</v>
      </c>
      <c r="D23" s="4">
        <v>1</v>
      </c>
      <c r="E23" s="4">
        <v>2</v>
      </c>
      <c r="F23" s="4"/>
      <c r="G23" s="4">
        <f>+'Distribusi SKK Mapel'!D21</f>
        <v>1</v>
      </c>
      <c r="H23" s="4">
        <v>1</v>
      </c>
      <c r="I23" s="4"/>
      <c r="J23" s="4"/>
      <c r="K23" s="4">
        <f>+'Distribusi SKK Mapel'!E21</f>
        <v>2</v>
      </c>
      <c r="L23" s="4">
        <v>1</v>
      </c>
      <c r="M23" s="4">
        <v>2</v>
      </c>
      <c r="N23" s="4"/>
      <c r="O23" s="4">
        <f>+'Distribusi SKK Mapel'!F21</f>
        <v>2</v>
      </c>
      <c r="P23" s="4">
        <v>1</v>
      </c>
      <c r="Q23" s="4">
        <v>2</v>
      </c>
      <c r="R23" s="4"/>
      <c r="S23" s="12">
        <f t="shared" si="2"/>
        <v>7</v>
      </c>
      <c r="T23" s="4">
        <f>+'Distribusi SKK Mapel'!H21</f>
        <v>2</v>
      </c>
      <c r="U23" s="4">
        <v>1</v>
      </c>
      <c r="V23" s="4">
        <v>2</v>
      </c>
      <c r="W23" s="4"/>
      <c r="X23" s="4">
        <f>+'Distribusi SKK Mapel'!I21</f>
        <v>1</v>
      </c>
      <c r="Y23" s="4"/>
      <c r="Z23" s="4">
        <v>2</v>
      </c>
      <c r="AA23" s="4"/>
      <c r="AB23" s="12">
        <f t="shared" si="3"/>
        <v>3</v>
      </c>
    </row>
    <row r="24" spans="1:30" ht="18" customHeight="1" x14ac:dyDescent="0.25">
      <c r="A24" s="3" t="s">
        <v>18</v>
      </c>
      <c r="B24" s="3" t="s">
        <v>37</v>
      </c>
      <c r="C24" s="4">
        <f>+'Distribusi SKK Mapel'!C22</f>
        <v>2</v>
      </c>
      <c r="D24" s="4">
        <v>1</v>
      </c>
      <c r="E24" s="4">
        <v>2</v>
      </c>
      <c r="F24" s="4"/>
      <c r="G24" s="4">
        <f>+'Distribusi SKK Mapel'!D22</f>
        <v>1</v>
      </c>
      <c r="H24" s="4">
        <v>1</v>
      </c>
      <c r="I24" s="4"/>
      <c r="J24" s="4"/>
      <c r="K24" s="4">
        <f>+'Distribusi SKK Mapel'!E22</f>
        <v>2</v>
      </c>
      <c r="L24" s="4">
        <v>1</v>
      </c>
      <c r="M24" s="4">
        <v>2</v>
      </c>
      <c r="N24" s="4"/>
      <c r="O24" s="4">
        <f>+'Distribusi SKK Mapel'!F22</f>
        <v>2</v>
      </c>
      <c r="P24" s="4">
        <v>1</v>
      </c>
      <c r="Q24" s="4">
        <v>2</v>
      </c>
      <c r="R24" s="4"/>
      <c r="S24" s="12">
        <f t="shared" si="2"/>
        <v>7</v>
      </c>
      <c r="T24" s="4">
        <f>+'Distribusi SKK Mapel'!H22</f>
        <v>2</v>
      </c>
      <c r="U24" s="4">
        <v>1</v>
      </c>
      <c r="V24" s="4">
        <v>2</v>
      </c>
      <c r="W24" s="4"/>
      <c r="X24" s="4">
        <f>+'Distribusi SKK Mapel'!I22</f>
        <v>2</v>
      </c>
      <c r="Y24" s="4">
        <v>1</v>
      </c>
      <c r="Z24" s="4">
        <v>2</v>
      </c>
      <c r="AA24" s="4"/>
      <c r="AB24" s="12">
        <f t="shared" si="3"/>
        <v>4</v>
      </c>
    </row>
    <row r="25" spans="1:30" ht="18" customHeight="1" x14ac:dyDescent="0.25">
      <c r="A25" s="3" t="s">
        <v>30</v>
      </c>
      <c r="B25" s="3" t="s">
        <v>38</v>
      </c>
      <c r="C25" s="4">
        <f>+'Distribusi SKK Mapel'!C23</f>
        <v>2</v>
      </c>
      <c r="D25" s="4">
        <v>2</v>
      </c>
      <c r="E25" s="4"/>
      <c r="F25" s="4"/>
      <c r="G25" s="4">
        <f>+'Distribusi SKK Mapel'!D23</f>
        <v>2</v>
      </c>
      <c r="H25" s="4">
        <v>1</v>
      </c>
      <c r="I25" s="4">
        <v>2</v>
      </c>
      <c r="J25" s="4"/>
      <c r="K25" s="4">
        <f>+'Distribusi SKK Mapel'!E23</f>
        <v>2</v>
      </c>
      <c r="L25" s="4">
        <v>2</v>
      </c>
      <c r="M25" s="4"/>
      <c r="N25" s="4"/>
      <c r="O25" s="4">
        <f>+'Distribusi SKK Mapel'!F23</f>
        <v>2</v>
      </c>
      <c r="P25" s="4">
        <v>2</v>
      </c>
      <c r="Q25" s="4"/>
      <c r="R25" s="4"/>
      <c r="S25" s="12">
        <f t="shared" si="2"/>
        <v>8</v>
      </c>
      <c r="T25" s="4">
        <f>+'Distribusi SKK Mapel'!H23</f>
        <v>2</v>
      </c>
      <c r="U25" s="4">
        <v>2</v>
      </c>
      <c r="V25" s="4"/>
      <c r="W25" s="4"/>
      <c r="X25" s="4">
        <f>+'Distribusi SKK Mapel'!I23</f>
        <v>2</v>
      </c>
      <c r="Y25" s="4">
        <v>1</v>
      </c>
      <c r="Z25" s="4">
        <v>2</v>
      </c>
      <c r="AA25" s="4"/>
      <c r="AB25" s="12">
        <f t="shared" si="3"/>
        <v>4</v>
      </c>
    </row>
    <row r="26" spans="1:30" ht="32.25" customHeight="1" x14ac:dyDescent="0.25">
      <c r="A26" s="34"/>
      <c r="B26" s="34" t="s">
        <v>43</v>
      </c>
      <c r="C26" s="5">
        <f t="shared" ref="C26:AB26" si="7">SUM(C27:C30)</f>
        <v>6</v>
      </c>
      <c r="D26" s="5">
        <v>2</v>
      </c>
      <c r="E26" s="5">
        <f t="shared" si="7"/>
        <v>4</v>
      </c>
      <c r="F26" s="5">
        <f t="shared" si="7"/>
        <v>0</v>
      </c>
      <c r="G26" s="5">
        <f t="shared" si="7"/>
        <v>8</v>
      </c>
      <c r="H26" s="5">
        <f t="shared" si="7"/>
        <v>5</v>
      </c>
      <c r="I26" s="5">
        <f t="shared" si="7"/>
        <v>6</v>
      </c>
      <c r="J26" s="5">
        <f t="shared" si="7"/>
        <v>0</v>
      </c>
      <c r="K26" s="5">
        <f t="shared" si="7"/>
        <v>8</v>
      </c>
      <c r="L26" s="5">
        <f t="shared" si="7"/>
        <v>5</v>
      </c>
      <c r="M26" s="5">
        <f t="shared" si="7"/>
        <v>6</v>
      </c>
      <c r="N26" s="5">
        <f t="shared" si="7"/>
        <v>0</v>
      </c>
      <c r="O26" s="5">
        <f t="shared" si="7"/>
        <v>8</v>
      </c>
      <c r="P26" s="5">
        <f t="shared" si="7"/>
        <v>5</v>
      </c>
      <c r="Q26" s="5">
        <f t="shared" si="7"/>
        <v>6</v>
      </c>
      <c r="R26" s="5">
        <f t="shared" si="7"/>
        <v>0</v>
      </c>
      <c r="S26" s="5">
        <f t="shared" si="7"/>
        <v>30</v>
      </c>
      <c r="T26" s="5">
        <f t="shared" si="7"/>
        <v>8</v>
      </c>
      <c r="U26" s="5">
        <f t="shared" si="7"/>
        <v>5</v>
      </c>
      <c r="V26" s="5">
        <f t="shared" si="7"/>
        <v>6</v>
      </c>
      <c r="W26" s="5">
        <f t="shared" si="7"/>
        <v>0</v>
      </c>
      <c r="X26" s="5">
        <f t="shared" si="7"/>
        <v>7</v>
      </c>
      <c r="Y26" s="5">
        <f t="shared" si="7"/>
        <v>4</v>
      </c>
      <c r="Z26" s="5">
        <f t="shared" si="7"/>
        <v>6</v>
      </c>
      <c r="AA26" s="5">
        <f t="shared" si="7"/>
        <v>0</v>
      </c>
      <c r="AB26" s="5">
        <f t="shared" si="7"/>
        <v>15</v>
      </c>
    </row>
    <row r="27" spans="1:30" ht="18" customHeight="1" x14ac:dyDescent="0.25">
      <c r="A27" s="3" t="s">
        <v>16</v>
      </c>
      <c r="B27" s="3" t="s">
        <v>44</v>
      </c>
      <c r="C27" s="4">
        <f>+'Distribusi SKK Mapel'!C25</f>
        <v>2</v>
      </c>
      <c r="D27" s="4">
        <v>1</v>
      </c>
      <c r="E27" s="4">
        <v>2</v>
      </c>
      <c r="F27" s="4"/>
      <c r="G27" s="4">
        <f>+'Distribusi SKK Mapel'!D25</f>
        <v>2</v>
      </c>
      <c r="H27" s="4">
        <v>1</v>
      </c>
      <c r="I27" s="4">
        <v>2</v>
      </c>
      <c r="J27" s="4"/>
      <c r="K27" s="4">
        <f>+'Distribusi SKK Mapel'!E25</f>
        <v>2</v>
      </c>
      <c r="L27" s="4">
        <v>1</v>
      </c>
      <c r="M27" s="4">
        <v>2</v>
      </c>
      <c r="N27" s="4"/>
      <c r="O27" s="4">
        <f>+'Distribusi SKK Mapel'!F25</f>
        <v>2</v>
      </c>
      <c r="P27" s="4">
        <v>1</v>
      </c>
      <c r="Q27" s="4">
        <v>2</v>
      </c>
      <c r="R27" s="4"/>
      <c r="S27" s="12">
        <f t="shared" si="2"/>
        <v>8</v>
      </c>
      <c r="T27" s="4">
        <f>+'Distribusi SKK Mapel'!H25</f>
        <v>2</v>
      </c>
      <c r="U27" s="4">
        <v>1</v>
      </c>
      <c r="V27" s="4">
        <v>2</v>
      </c>
      <c r="W27" s="4"/>
      <c r="X27" s="4">
        <f>+'Distribusi SKK Mapel'!I25</f>
        <v>2</v>
      </c>
      <c r="Y27" s="4">
        <v>1</v>
      </c>
      <c r="Z27" s="4">
        <v>2</v>
      </c>
      <c r="AA27" s="4"/>
      <c r="AB27" s="12">
        <f t="shared" si="3"/>
        <v>4</v>
      </c>
    </row>
    <row r="28" spans="1:30" ht="18" customHeight="1" x14ac:dyDescent="0.25">
      <c r="A28" s="3" t="s">
        <v>17</v>
      </c>
      <c r="B28" s="3" t="s">
        <v>45</v>
      </c>
      <c r="C28" s="4">
        <f>+'Distribusi SKK Mapel'!C26</f>
        <v>1</v>
      </c>
      <c r="D28" s="4">
        <v>1</v>
      </c>
      <c r="E28" s="4"/>
      <c r="F28" s="4"/>
      <c r="G28" s="4">
        <f>+'Distribusi SKK Mapel'!D26</f>
        <v>2</v>
      </c>
      <c r="H28" s="4">
        <v>2</v>
      </c>
      <c r="I28" s="4"/>
      <c r="J28" s="4"/>
      <c r="K28" s="4">
        <f>+'Distribusi SKK Mapel'!E26</f>
        <v>2</v>
      </c>
      <c r="L28" s="4">
        <v>2</v>
      </c>
      <c r="M28" s="4"/>
      <c r="N28" s="4"/>
      <c r="O28" s="4">
        <f>+'Distribusi SKK Mapel'!F26</f>
        <v>2</v>
      </c>
      <c r="P28" s="4">
        <v>2</v>
      </c>
      <c r="Q28" s="4"/>
      <c r="R28" s="4"/>
      <c r="S28" s="12">
        <f t="shared" si="2"/>
        <v>7</v>
      </c>
      <c r="T28" s="4">
        <f>+'Distribusi SKK Mapel'!H26</f>
        <v>2</v>
      </c>
      <c r="U28" s="4">
        <v>2</v>
      </c>
      <c r="V28" s="4"/>
      <c r="W28" s="4"/>
      <c r="X28" s="4">
        <f>+'Distribusi SKK Mapel'!I26</f>
        <v>2</v>
      </c>
      <c r="Y28" s="4">
        <v>1</v>
      </c>
      <c r="Z28" s="4">
        <v>2</v>
      </c>
      <c r="AA28" s="4"/>
      <c r="AB28" s="12">
        <f t="shared" si="3"/>
        <v>4</v>
      </c>
    </row>
    <row r="29" spans="1:30" ht="53.25" customHeight="1" x14ac:dyDescent="0.25">
      <c r="A29" s="3" t="s">
        <v>18</v>
      </c>
      <c r="B29" s="3" t="s">
        <v>47</v>
      </c>
      <c r="C29" s="4">
        <f>+'Distribusi SKK Mapel'!C27</f>
        <v>1</v>
      </c>
      <c r="D29" s="4">
        <v>1</v>
      </c>
      <c r="E29" s="4"/>
      <c r="F29" s="4"/>
      <c r="G29" s="4">
        <f>+'Distribusi SKK Mapel'!D27</f>
        <v>2</v>
      </c>
      <c r="H29" s="4">
        <v>1</v>
      </c>
      <c r="I29" s="4">
        <v>2</v>
      </c>
      <c r="J29" s="4"/>
      <c r="K29" s="4">
        <f>+'Distribusi SKK Mapel'!E27</f>
        <v>2</v>
      </c>
      <c r="L29" s="4">
        <v>1</v>
      </c>
      <c r="M29" s="4">
        <v>2</v>
      </c>
      <c r="N29" s="4"/>
      <c r="O29" s="4">
        <f>+'Distribusi SKK Mapel'!F27</f>
        <v>2</v>
      </c>
      <c r="P29" s="4">
        <v>1</v>
      </c>
      <c r="Q29" s="4">
        <v>2</v>
      </c>
      <c r="R29" s="4"/>
      <c r="S29" s="12">
        <f t="shared" si="2"/>
        <v>7</v>
      </c>
      <c r="T29" s="4">
        <f>+'Distribusi SKK Mapel'!H27</f>
        <v>2</v>
      </c>
      <c r="U29" s="4">
        <v>1</v>
      </c>
      <c r="V29" s="4">
        <v>2</v>
      </c>
      <c r="W29" s="4"/>
      <c r="X29" s="4">
        <f>+'Distribusi SKK Mapel'!I27</f>
        <v>1</v>
      </c>
      <c r="Y29" s="4">
        <v>1</v>
      </c>
      <c r="Z29" s="4"/>
      <c r="AA29" s="4"/>
      <c r="AB29" s="12">
        <f t="shared" si="3"/>
        <v>3</v>
      </c>
    </row>
    <row r="30" spans="1:30" ht="18" customHeight="1" x14ac:dyDescent="0.25">
      <c r="A30" s="3" t="s">
        <v>30</v>
      </c>
      <c r="B30" s="3" t="s">
        <v>46</v>
      </c>
      <c r="C30" s="4">
        <f>+'Distribusi SKK Mapel'!C28</f>
        <v>2</v>
      </c>
      <c r="D30" s="4">
        <v>1</v>
      </c>
      <c r="E30" s="4">
        <v>2</v>
      </c>
      <c r="F30" s="4"/>
      <c r="G30" s="4">
        <f>+'Distribusi SKK Mapel'!D28</f>
        <v>2</v>
      </c>
      <c r="H30" s="4">
        <v>1</v>
      </c>
      <c r="I30" s="4">
        <v>2</v>
      </c>
      <c r="J30" s="4"/>
      <c r="K30" s="4">
        <f>+'Distribusi SKK Mapel'!E28</f>
        <v>2</v>
      </c>
      <c r="L30" s="4">
        <v>1</v>
      </c>
      <c r="M30" s="4">
        <v>2</v>
      </c>
      <c r="N30" s="4"/>
      <c r="O30" s="4">
        <f>+'Distribusi SKK Mapel'!F28</f>
        <v>2</v>
      </c>
      <c r="P30" s="4">
        <v>1</v>
      </c>
      <c r="Q30" s="4">
        <v>2</v>
      </c>
      <c r="R30" s="4"/>
      <c r="S30" s="12">
        <f t="shared" si="2"/>
        <v>8</v>
      </c>
      <c r="T30" s="4">
        <f>+'Distribusi SKK Mapel'!H28</f>
        <v>2</v>
      </c>
      <c r="U30" s="4">
        <v>1</v>
      </c>
      <c r="V30" s="4">
        <v>2</v>
      </c>
      <c r="W30" s="4"/>
      <c r="X30" s="4">
        <f>+'Distribusi SKK Mapel'!I28</f>
        <v>2</v>
      </c>
      <c r="Y30" s="4">
        <v>1</v>
      </c>
      <c r="Z30" s="4">
        <v>2</v>
      </c>
      <c r="AA30" s="4"/>
      <c r="AB30" s="12">
        <f t="shared" si="3"/>
        <v>4</v>
      </c>
    </row>
    <row r="31" spans="1:30" ht="18" customHeight="1" x14ac:dyDescent="0.25">
      <c r="A31" s="43" t="s">
        <v>14</v>
      </c>
      <c r="B31" s="43"/>
      <c r="C31" s="5">
        <f>+C32+C35</f>
        <v>4</v>
      </c>
      <c r="D31" s="5">
        <f>+D32+D35</f>
        <v>4</v>
      </c>
      <c r="E31" s="5">
        <f>+E32+E35</f>
        <v>0</v>
      </c>
      <c r="F31" s="5">
        <f t="shared" ref="F31:AB31" si="8">+F32+F35</f>
        <v>0</v>
      </c>
      <c r="G31" s="5">
        <f t="shared" si="8"/>
        <v>4</v>
      </c>
      <c r="H31" s="5">
        <f t="shared" si="8"/>
        <v>4</v>
      </c>
      <c r="I31" s="5">
        <f t="shared" si="8"/>
        <v>0</v>
      </c>
      <c r="J31" s="5">
        <f t="shared" si="8"/>
        <v>0</v>
      </c>
      <c r="K31" s="5">
        <f t="shared" si="8"/>
        <v>4</v>
      </c>
      <c r="L31" s="5">
        <f t="shared" si="8"/>
        <v>4</v>
      </c>
      <c r="M31" s="5">
        <f t="shared" si="8"/>
        <v>0</v>
      </c>
      <c r="N31" s="5">
        <f t="shared" si="8"/>
        <v>0</v>
      </c>
      <c r="O31" s="5">
        <f t="shared" si="8"/>
        <v>4</v>
      </c>
      <c r="P31" s="5">
        <f>+P32+P35</f>
        <v>4</v>
      </c>
      <c r="Q31" s="5">
        <f>+Q32+Q35</f>
        <v>0</v>
      </c>
      <c r="R31" s="5">
        <f>+R32+R35</f>
        <v>0</v>
      </c>
      <c r="S31" s="5">
        <f t="shared" si="8"/>
        <v>16</v>
      </c>
      <c r="T31" s="5">
        <f t="shared" si="8"/>
        <v>4</v>
      </c>
      <c r="U31" s="5">
        <f t="shared" si="8"/>
        <v>4</v>
      </c>
      <c r="V31" s="5">
        <f t="shared" si="8"/>
        <v>0</v>
      </c>
      <c r="W31" s="5">
        <f t="shared" si="8"/>
        <v>0</v>
      </c>
      <c r="X31" s="5">
        <f t="shared" si="8"/>
        <v>4</v>
      </c>
      <c r="Y31" s="5">
        <f t="shared" si="8"/>
        <v>2</v>
      </c>
      <c r="Z31" s="5">
        <f t="shared" si="8"/>
        <v>4</v>
      </c>
      <c r="AA31" s="5">
        <f t="shared" si="8"/>
        <v>0</v>
      </c>
      <c r="AB31" s="5">
        <f t="shared" si="8"/>
        <v>8</v>
      </c>
      <c r="AD31" s="13">
        <f>+S31/S36*100</f>
        <v>22.222222222222221</v>
      </c>
    </row>
    <row r="32" spans="1:30" ht="18" customHeight="1" x14ac:dyDescent="0.25">
      <c r="A32" s="3" t="s">
        <v>31</v>
      </c>
      <c r="B32" s="3" t="s">
        <v>15</v>
      </c>
      <c r="C32" s="33">
        <v>2</v>
      </c>
      <c r="D32" s="4">
        <v>2</v>
      </c>
      <c r="E32" s="4"/>
      <c r="F32" s="4"/>
      <c r="G32" s="4">
        <f>+'Distribusi SKK Mapel'!D30</f>
        <v>2</v>
      </c>
      <c r="H32" s="4">
        <v>2</v>
      </c>
      <c r="I32" s="4"/>
      <c r="J32" s="4"/>
      <c r="K32" s="4">
        <f>+'Distribusi SKK Mapel'!E30</f>
        <v>2</v>
      </c>
      <c r="L32" s="4">
        <v>2</v>
      </c>
      <c r="M32" s="4"/>
      <c r="N32" s="4"/>
      <c r="O32" s="4">
        <f>+'Distribusi SKK Mapel'!I30</f>
        <v>2</v>
      </c>
      <c r="P32" s="4">
        <v>2</v>
      </c>
      <c r="Q32" s="4"/>
      <c r="R32" s="4"/>
      <c r="S32" s="12">
        <f t="shared" si="2"/>
        <v>8</v>
      </c>
      <c r="T32" s="4">
        <f>+'Distribusi SKK Mapel'!H30</f>
        <v>2</v>
      </c>
      <c r="U32" s="4">
        <v>2</v>
      </c>
      <c r="V32" s="4"/>
      <c r="W32" s="4"/>
      <c r="X32" s="4">
        <f>+'Distribusi SKK Mapel'!I30</f>
        <v>2</v>
      </c>
      <c r="Y32" s="4">
        <v>1</v>
      </c>
      <c r="Z32" s="4">
        <v>2</v>
      </c>
      <c r="AA32" s="4"/>
      <c r="AB32" s="12">
        <f t="shared" si="3"/>
        <v>4</v>
      </c>
    </row>
    <row r="33" spans="1:28" ht="18" customHeight="1" x14ac:dyDescent="0.25">
      <c r="A33" s="3" t="s">
        <v>32</v>
      </c>
      <c r="B33" s="3" t="s">
        <v>48</v>
      </c>
      <c r="C33" s="3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2"/>
      <c r="T33" s="4"/>
      <c r="U33" s="4"/>
      <c r="V33" s="4"/>
      <c r="W33" s="4"/>
      <c r="X33" s="4"/>
      <c r="Y33" s="4"/>
      <c r="Z33" s="4"/>
      <c r="AA33" s="4"/>
      <c r="AB33" s="12"/>
    </row>
    <row r="34" spans="1:28" ht="18" customHeight="1" x14ac:dyDescent="0.25">
      <c r="A34" s="3"/>
      <c r="B34" s="3" t="s">
        <v>87</v>
      </c>
      <c r="C34" s="33">
        <v>2</v>
      </c>
      <c r="D34" s="4">
        <v>2</v>
      </c>
      <c r="E34" s="4"/>
      <c r="F34" s="4"/>
      <c r="G34" s="4">
        <f>+'Distribusi SKK Mapel'!D32</f>
        <v>2</v>
      </c>
      <c r="H34" s="4">
        <v>2</v>
      </c>
      <c r="I34" s="4"/>
      <c r="J34" s="4"/>
      <c r="K34" s="4">
        <f>+'Distribusi SKK Mapel'!E32</f>
        <v>2</v>
      </c>
      <c r="L34" s="4">
        <v>2</v>
      </c>
      <c r="M34" s="4"/>
      <c r="N34" s="4"/>
      <c r="O34" s="4">
        <f>+'Distribusi SKK Mapel'!I32</f>
        <v>2</v>
      </c>
      <c r="P34" s="4">
        <v>2</v>
      </c>
      <c r="Q34" s="4"/>
      <c r="R34" s="4"/>
      <c r="S34" s="12">
        <f t="shared" si="2"/>
        <v>8</v>
      </c>
      <c r="T34" s="4">
        <f>+'Distribusi SKK Mapel'!H32</f>
        <v>3</v>
      </c>
      <c r="U34" s="4">
        <v>3</v>
      </c>
      <c r="V34" s="4"/>
      <c r="W34" s="4"/>
      <c r="X34" s="4">
        <f>+'Distribusi SKK Mapel'!I32</f>
        <v>2</v>
      </c>
      <c r="Y34" s="4">
        <v>1</v>
      </c>
      <c r="Z34" s="4">
        <v>2</v>
      </c>
      <c r="AA34" s="4"/>
      <c r="AB34" s="12">
        <f t="shared" si="3"/>
        <v>5</v>
      </c>
    </row>
    <row r="35" spans="1:28" ht="18" customHeight="1" x14ac:dyDescent="0.25">
      <c r="A35" s="3"/>
      <c r="B35" s="3" t="s">
        <v>92</v>
      </c>
      <c r="C35" s="33">
        <v>2</v>
      </c>
      <c r="D35" s="4">
        <v>2</v>
      </c>
      <c r="E35" s="4"/>
      <c r="F35" s="4"/>
      <c r="G35" s="4">
        <f>+'Distribusi SKK Mapel'!D33</f>
        <v>2</v>
      </c>
      <c r="H35" s="4">
        <v>2</v>
      </c>
      <c r="I35" s="4"/>
      <c r="J35" s="4"/>
      <c r="K35" s="4">
        <f>+'Distribusi SKK Mapel'!E33</f>
        <v>2</v>
      </c>
      <c r="L35" s="4">
        <v>2</v>
      </c>
      <c r="M35" s="4"/>
      <c r="N35" s="4"/>
      <c r="O35" s="4">
        <f>+'Distribusi SKK Mapel'!I33</f>
        <v>2</v>
      </c>
      <c r="P35" s="4">
        <v>2</v>
      </c>
      <c r="Q35" s="4"/>
      <c r="R35" s="4"/>
      <c r="S35" s="12">
        <f t="shared" si="2"/>
        <v>8</v>
      </c>
      <c r="T35" s="4">
        <f>+'Distribusi SKK Mapel'!H33</f>
        <v>2</v>
      </c>
      <c r="U35" s="4">
        <v>2</v>
      </c>
      <c r="V35" s="4"/>
      <c r="W35" s="4"/>
      <c r="X35" s="4">
        <f>+'Distribusi SKK Mapel'!I33</f>
        <v>2</v>
      </c>
      <c r="Y35" s="4">
        <v>1</v>
      </c>
      <c r="Z35" s="4">
        <v>2</v>
      </c>
      <c r="AA35" s="4"/>
      <c r="AB35" s="12">
        <f t="shared" si="3"/>
        <v>4</v>
      </c>
    </row>
    <row r="36" spans="1:28" ht="22.5" customHeight="1" x14ac:dyDescent="0.25">
      <c r="A36" s="12"/>
      <c r="B36" s="16" t="s">
        <v>51</v>
      </c>
      <c r="C36" s="5">
        <f>+C31+C16+C9</f>
        <v>16</v>
      </c>
      <c r="D36" s="5"/>
      <c r="E36" s="5"/>
      <c r="F36" s="5"/>
      <c r="G36" s="5">
        <f>+G31+G16+G9</f>
        <v>18</v>
      </c>
      <c r="H36" s="5"/>
      <c r="I36" s="5"/>
      <c r="J36" s="5"/>
      <c r="K36" s="5">
        <f>+K31+K16+K9</f>
        <v>20</v>
      </c>
      <c r="L36" s="5"/>
      <c r="M36" s="5"/>
      <c r="N36" s="5"/>
      <c r="O36" s="5">
        <f>+O31+O16+O9</f>
        <v>18</v>
      </c>
      <c r="P36" s="5"/>
      <c r="Q36" s="5"/>
      <c r="R36" s="5"/>
      <c r="S36" s="5">
        <f>+C36+G36+K36+O36</f>
        <v>72</v>
      </c>
      <c r="T36" s="5">
        <f>+T31+T16+T9</f>
        <v>20</v>
      </c>
      <c r="U36" s="5"/>
      <c r="V36" s="5"/>
      <c r="W36" s="5"/>
      <c r="X36" s="5">
        <f>+X31+X16+X9</f>
        <v>17</v>
      </c>
      <c r="Y36" s="5"/>
      <c r="Z36" s="5"/>
      <c r="AA36" s="5"/>
      <c r="AB36" s="5">
        <f>+T36+X36</f>
        <v>37</v>
      </c>
    </row>
    <row r="37" spans="1:28" ht="10.5" customHeight="1" x14ac:dyDescent="0.25">
      <c r="A37" s="17"/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22.5" customHeight="1" x14ac:dyDescent="0.25">
      <c r="B38" s="16" t="s">
        <v>61</v>
      </c>
      <c r="C38" s="5"/>
      <c r="D38" s="5">
        <f>+D31+D16+D9</f>
        <v>15</v>
      </c>
      <c r="E38" s="5">
        <f>+E31+E16+E9</f>
        <v>2</v>
      </c>
      <c r="F38" s="5">
        <f>+F31+F16+F9</f>
        <v>0</v>
      </c>
      <c r="G38" s="6"/>
      <c r="H38" s="5">
        <f>+H31+H16+H9</f>
        <v>14</v>
      </c>
      <c r="I38" s="5">
        <f>+I31+I16+I9</f>
        <v>8</v>
      </c>
      <c r="J38" s="5">
        <f>+J31+J16+J9</f>
        <v>0</v>
      </c>
      <c r="K38" s="6"/>
      <c r="L38" s="5">
        <f>+L31+L16+L9</f>
        <v>19</v>
      </c>
      <c r="M38" s="5">
        <f>+M31+M16+M9</f>
        <v>0</v>
      </c>
      <c r="N38" s="5">
        <f>+N31+N16+N9</f>
        <v>0</v>
      </c>
      <c r="O38" s="6"/>
      <c r="P38" s="5">
        <f>+P31+P16+P9</f>
        <v>18</v>
      </c>
      <c r="Q38" s="5">
        <f>+Q31+Q16+Q9</f>
        <v>0</v>
      </c>
      <c r="R38" s="5">
        <f>+R31+R16+R9</f>
        <v>0</v>
      </c>
      <c r="S38" s="6"/>
      <c r="T38" s="5"/>
      <c r="U38" s="5">
        <f>+U31+U16+U9</f>
        <v>19</v>
      </c>
      <c r="V38" s="5">
        <f>+V31+V16+V9</f>
        <v>0</v>
      </c>
      <c r="W38" s="5">
        <f>+W31+W16+W9</f>
        <v>0</v>
      </c>
      <c r="X38" s="6"/>
      <c r="Y38" s="5">
        <f>+Y31+Y16+Y9</f>
        <v>5</v>
      </c>
      <c r="Z38" s="5">
        <f>+Z31+Z16+Z9</f>
        <v>22</v>
      </c>
      <c r="AA38" s="5">
        <f>+AA31+AA16+AA9</f>
        <v>0</v>
      </c>
      <c r="AB38" s="6"/>
    </row>
    <row r="39" spans="1:28" ht="22.5" customHeight="1" x14ac:dyDescent="0.25">
      <c r="B39" s="16" t="s">
        <v>62</v>
      </c>
      <c r="C39" s="5"/>
      <c r="D39" s="5">
        <f>+D31+D21+D9</f>
        <v>15</v>
      </c>
      <c r="E39" s="5">
        <f>+E31+E21+E9</f>
        <v>6</v>
      </c>
      <c r="F39" s="5">
        <f>+F31+F21+F9</f>
        <v>0</v>
      </c>
      <c r="G39" s="6"/>
      <c r="H39" s="5">
        <f>+H31+H21+H9</f>
        <v>14</v>
      </c>
      <c r="I39" s="5">
        <f>+I31+I21+I9</f>
        <v>4</v>
      </c>
      <c r="J39" s="5">
        <f>+J31+J21+J9</f>
        <v>0</v>
      </c>
      <c r="K39" s="6"/>
      <c r="L39" s="5">
        <f>+L31+L21+L9</f>
        <v>16</v>
      </c>
      <c r="M39" s="5">
        <f>+M31+M21+M9</f>
        <v>6</v>
      </c>
      <c r="N39" s="5">
        <f>+N31+N21+N9</f>
        <v>0</v>
      </c>
      <c r="O39" s="6"/>
      <c r="P39" s="5">
        <f>+P31+P21+P9</f>
        <v>15</v>
      </c>
      <c r="Q39" s="5">
        <f>+Q31+Q21+Q9</f>
        <v>6</v>
      </c>
      <c r="R39" s="5">
        <f>+R31+R21+R9</f>
        <v>0</v>
      </c>
      <c r="S39" s="6"/>
      <c r="T39" s="5"/>
      <c r="U39" s="5">
        <f>+U31+U21+U9</f>
        <v>16</v>
      </c>
      <c r="V39" s="5">
        <f>+V31+V21+V9</f>
        <v>6</v>
      </c>
      <c r="W39" s="5">
        <f>+W31+W21+W9</f>
        <v>0</v>
      </c>
      <c r="X39" s="6"/>
      <c r="Y39" s="5">
        <f>+Y31+Y21+Y9</f>
        <v>6</v>
      </c>
      <c r="Z39" s="5">
        <f>+Z31+Z21+Z9</f>
        <v>22</v>
      </c>
      <c r="AA39" s="5">
        <f>+AA31+AA21+AA9</f>
        <v>0</v>
      </c>
      <c r="AB39" s="6"/>
    </row>
    <row r="40" spans="1:28" ht="22.5" customHeight="1" x14ac:dyDescent="0.25">
      <c r="B40" s="16" t="s">
        <v>63</v>
      </c>
      <c r="C40" s="5"/>
      <c r="D40" s="5">
        <f>+D31+D26+D9</f>
        <v>12</v>
      </c>
      <c r="E40" s="5">
        <f>+E31+E26+E9</f>
        <v>4</v>
      </c>
      <c r="F40" s="5">
        <f>+F31+F26+F9</f>
        <v>0</v>
      </c>
      <c r="G40" s="6"/>
      <c r="H40" s="5">
        <f>+H31+H26+H9</f>
        <v>15</v>
      </c>
      <c r="I40" s="5">
        <f>+I31+I26+I9</f>
        <v>6</v>
      </c>
      <c r="J40" s="5">
        <f>+J31+J26+J9</f>
        <v>0</v>
      </c>
      <c r="K40" s="6"/>
      <c r="L40" s="5">
        <f>+L31+L26+L9</f>
        <v>16</v>
      </c>
      <c r="M40" s="5">
        <f>+M31+M26+M9</f>
        <v>6</v>
      </c>
      <c r="N40" s="5">
        <f>+N31+N26+N9</f>
        <v>0</v>
      </c>
      <c r="O40" s="6"/>
      <c r="P40" s="5">
        <f>+P31+P26+P9</f>
        <v>15</v>
      </c>
      <c r="Q40" s="5">
        <f>+Q31+Q26+Q9</f>
        <v>6</v>
      </c>
      <c r="R40" s="5">
        <f>+R31+R26+R9</f>
        <v>0</v>
      </c>
      <c r="S40" s="6"/>
      <c r="T40" s="5"/>
      <c r="U40" s="5">
        <f>+U31+U26+U9</f>
        <v>16</v>
      </c>
      <c r="V40" s="5">
        <f>+V31+V26+V9</f>
        <v>6</v>
      </c>
      <c r="W40" s="5">
        <f>+W31+W26+W9</f>
        <v>0</v>
      </c>
      <c r="X40" s="6"/>
      <c r="Y40" s="5">
        <f>+Y31+Y26+Y9</f>
        <v>7</v>
      </c>
      <c r="Z40" s="5">
        <f>+Z31+Z26+Z9</f>
        <v>20</v>
      </c>
      <c r="AA40" s="5">
        <f>+AA31+AA26+AA9</f>
        <v>0</v>
      </c>
      <c r="AB40" s="6"/>
    </row>
    <row r="42" spans="1:28" x14ac:dyDescent="0.25">
      <c r="B42" t="s">
        <v>65</v>
      </c>
    </row>
    <row r="43" spans="1:28" x14ac:dyDescent="0.25">
      <c r="B43" t="s">
        <v>66</v>
      </c>
      <c r="C43" t="s">
        <v>57</v>
      </c>
    </row>
    <row r="44" spans="1:28" x14ac:dyDescent="0.25">
      <c r="B44" t="s">
        <v>67</v>
      </c>
      <c r="C44" t="s">
        <v>58</v>
      </c>
    </row>
    <row r="45" spans="1:28" x14ac:dyDescent="0.25">
      <c r="B45" t="s">
        <v>68</v>
      </c>
      <c r="C45" t="s">
        <v>59</v>
      </c>
    </row>
  </sheetData>
  <mergeCells count="30">
    <mergeCell ref="C3:AB3"/>
    <mergeCell ref="C4:S4"/>
    <mergeCell ref="T4:AB4"/>
    <mergeCell ref="C5:J5"/>
    <mergeCell ref="K5:R5"/>
    <mergeCell ref="S5:S8"/>
    <mergeCell ref="T5:AA5"/>
    <mergeCell ref="AB5:AB8"/>
    <mergeCell ref="C6:F6"/>
    <mergeCell ref="G6:J6"/>
    <mergeCell ref="K6:N6"/>
    <mergeCell ref="O6:R6"/>
    <mergeCell ref="T6:W6"/>
    <mergeCell ref="X6:AA6"/>
    <mergeCell ref="Y7:AA7"/>
    <mergeCell ref="AD7:AG7"/>
    <mergeCell ref="A9:B9"/>
    <mergeCell ref="A31:B31"/>
    <mergeCell ref="L7:N7"/>
    <mergeCell ref="O7:O8"/>
    <mergeCell ref="P7:R7"/>
    <mergeCell ref="T7:T8"/>
    <mergeCell ref="U7:W7"/>
    <mergeCell ref="X7:X8"/>
    <mergeCell ref="C7:C8"/>
    <mergeCell ref="D7:F7"/>
    <mergeCell ref="G7:G8"/>
    <mergeCell ref="H7:J7"/>
    <mergeCell ref="K7:K8"/>
    <mergeCell ref="A3:B8"/>
  </mergeCells>
  <pageMargins left="0.7" right="0.7" top="0.75" bottom="0.75" header="0.3" footer="0.3"/>
  <pageSetup paperSize="5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Struktur Kurikulum</vt:lpstr>
      <vt:lpstr>Distribusi SKK Mapel</vt:lpstr>
      <vt:lpstr>Konversi JPL</vt:lpstr>
      <vt:lpstr>Sheet1</vt:lpstr>
      <vt:lpstr>Konversi 2</vt:lpstr>
      <vt:lpstr>Jadwal</vt:lpstr>
      <vt:lpstr>TM TT 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FAUZI</dc:creator>
  <cp:lastModifiedBy>Windows User</cp:lastModifiedBy>
  <dcterms:created xsi:type="dcterms:W3CDTF">2016-10-02T00:42:17Z</dcterms:created>
  <dcterms:modified xsi:type="dcterms:W3CDTF">2021-07-20T07:54:19Z</dcterms:modified>
</cp:coreProperties>
</file>